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2024\"/>
    </mc:Choice>
  </mc:AlternateContent>
  <bookViews>
    <workbookView xWindow="0" yWindow="0" windowWidth="28800" windowHeight="10335"/>
  </bookViews>
  <sheets>
    <sheet name="11" sheetId="2" r:id="rId1"/>
  </sheets>
  <definedNames>
    <definedName name="_xlnm.Print_Titles" localSheetId="0">'11'!$1:$11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F100" i="2" l="1"/>
  <c r="F89" i="2"/>
  <c r="F76" i="2"/>
  <c r="F59" i="2"/>
  <c r="F43" i="2"/>
  <c r="F33" i="2"/>
  <c r="F19" i="2"/>
  <c r="F14" i="2"/>
  <c r="E121" i="2"/>
  <c r="F115" i="2"/>
  <c r="E115" i="2"/>
  <c r="E100" i="2"/>
  <c r="E89" i="2"/>
  <c r="E76" i="2"/>
  <c r="F69" i="2"/>
  <c r="E69" i="2"/>
  <c r="E59" i="2"/>
  <c r="E43" i="2"/>
  <c r="E33" i="2"/>
  <c r="E28" i="2"/>
  <c r="E19" i="2"/>
  <c r="E14" i="2"/>
  <c r="F12" i="2" l="1"/>
  <c r="G126" i="2"/>
  <c r="D126" i="2" s="1"/>
  <c r="G125" i="2"/>
  <c r="D125" i="2" s="1"/>
  <c r="G124" i="2"/>
  <c r="D124" i="2" s="1"/>
  <c r="G123" i="2"/>
  <c r="M121" i="2"/>
  <c r="L121" i="2"/>
  <c r="K121" i="2"/>
  <c r="J121" i="2"/>
  <c r="I121" i="2"/>
  <c r="H121" i="2"/>
  <c r="G120" i="2"/>
  <c r="D120" i="2" s="1"/>
  <c r="G118" i="2"/>
  <c r="D118" i="2" s="1"/>
  <c r="G117" i="2"/>
  <c r="D117" i="2" s="1"/>
  <c r="G116" i="2"/>
  <c r="D116" i="2" s="1"/>
  <c r="M115" i="2"/>
  <c r="L115" i="2"/>
  <c r="K115" i="2"/>
  <c r="J115" i="2"/>
  <c r="I115" i="2"/>
  <c r="H115" i="2"/>
  <c r="G114" i="2"/>
  <c r="D114" i="2" s="1"/>
  <c r="G113" i="2"/>
  <c r="D113" i="2" s="1"/>
  <c r="G112" i="2"/>
  <c r="D112" i="2" s="1"/>
  <c r="G111" i="2"/>
  <c r="D111" i="2" s="1"/>
  <c r="G110" i="2"/>
  <c r="D110" i="2" s="1"/>
  <c r="G109" i="2"/>
  <c r="D109" i="2" s="1"/>
  <c r="G108" i="2"/>
  <c r="D108" i="2" s="1"/>
  <c r="G107" i="2"/>
  <c r="D107" i="2" s="1"/>
  <c r="G106" i="2"/>
  <c r="D106" i="2" s="1"/>
  <c r="G105" i="2"/>
  <c r="D105" i="2" s="1"/>
  <c r="G104" i="2"/>
  <c r="D104" i="2" s="1"/>
  <c r="G103" i="2"/>
  <c r="D103" i="2" s="1"/>
  <c r="G102" i="2"/>
  <c r="D102" i="2" s="1"/>
  <c r="G101" i="2"/>
  <c r="D101" i="2"/>
  <c r="M100" i="2"/>
  <c r="L100" i="2"/>
  <c r="K100" i="2"/>
  <c r="J100" i="2"/>
  <c r="I100" i="2"/>
  <c r="H100" i="2"/>
  <c r="G99" i="2"/>
  <c r="D99" i="2" s="1"/>
  <c r="G98" i="2"/>
  <c r="D98" i="2" s="1"/>
  <c r="G97" i="2"/>
  <c r="D97" i="2" s="1"/>
  <c r="G96" i="2"/>
  <c r="D96" i="2" s="1"/>
  <c r="G95" i="2"/>
  <c r="D95" i="2" s="1"/>
  <c r="G94" i="2"/>
  <c r="D94" i="2" s="1"/>
  <c r="G93" i="2"/>
  <c r="D93" i="2" s="1"/>
  <c r="G91" i="2"/>
  <c r="D91" i="2" s="1"/>
  <c r="G90" i="2"/>
  <c r="D90" i="2"/>
  <c r="M89" i="2"/>
  <c r="L89" i="2"/>
  <c r="K89" i="2"/>
  <c r="J89" i="2"/>
  <c r="I89" i="2"/>
  <c r="H89" i="2"/>
  <c r="G88" i="2"/>
  <c r="D88" i="2"/>
  <c r="G87" i="2"/>
  <c r="D87" i="2" s="1"/>
  <c r="G86" i="2"/>
  <c r="D86" i="2" s="1"/>
  <c r="G85" i="2"/>
  <c r="D85" i="2" s="1"/>
  <c r="G83" i="2"/>
  <c r="D83" i="2" s="1"/>
  <c r="G82" i="2"/>
  <c r="D82" i="2" s="1"/>
  <c r="G81" i="2"/>
  <c r="D81" i="2" s="1"/>
  <c r="G80" i="2"/>
  <c r="D80" i="2" s="1"/>
  <c r="G79" i="2"/>
  <c r="D79" i="2" s="1"/>
  <c r="G78" i="2"/>
  <c r="D78" i="2" s="1"/>
  <c r="G77" i="2"/>
  <c r="D77" i="2" s="1"/>
  <c r="M76" i="2"/>
  <c r="L76" i="2"/>
  <c r="K76" i="2"/>
  <c r="J76" i="2"/>
  <c r="I76" i="2"/>
  <c r="H76" i="2"/>
  <c r="G75" i="2"/>
  <c r="D75" i="2" s="1"/>
  <c r="G74" i="2"/>
  <c r="D74" i="2" s="1"/>
  <c r="G73" i="2"/>
  <c r="D73" i="2" s="1"/>
  <c r="G72" i="2"/>
  <c r="D72" i="2" s="1"/>
  <c r="G71" i="2"/>
  <c r="D71" i="2" s="1"/>
  <c r="G70" i="2"/>
  <c r="D70" i="2" s="1"/>
  <c r="M69" i="2"/>
  <c r="L69" i="2"/>
  <c r="K69" i="2"/>
  <c r="J69" i="2"/>
  <c r="I69" i="2"/>
  <c r="H69" i="2"/>
  <c r="G68" i="2"/>
  <c r="D68" i="2" s="1"/>
  <c r="G67" i="2"/>
  <c r="D67" i="2" s="1"/>
  <c r="G66" i="2"/>
  <c r="D66" i="2" s="1"/>
  <c r="G65" i="2"/>
  <c r="D65" i="2" s="1"/>
  <c r="G64" i="2"/>
  <c r="D64" i="2" s="1"/>
  <c r="G63" i="2"/>
  <c r="D63" i="2" s="1"/>
  <c r="G62" i="2"/>
  <c r="D62" i="2" s="1"/>
  <c r="G61" i="2"/>
  <c r="D61" i="2" s="1"/>
  <c r="G60" i="2"/>
  <c r="D60" i="2" s="1"/>
  <c r="M59" i="2"/>
  <c r="L59" i="2"/>
  <c r="K59" i="2"/>
  <c r="J59" i="2"/>
  <c r="I59" i="2"/>
  <c r="H59" i="2"/>
  <c r="G58" i="2"/>
  <c r="D58" i="2" s="1"/>
  <c r="G57" i="2"/>
  <c r="D57" i="2" s="1"/>
  <c r="G56" i="2"/>
  <c r="D56" i="2" s="1"/>
  <c r="G54" i="2"/>
  <c r="D54" i="2" s="1"/>
  <c r="G53" i="2"/>
  <c r="D53" i="2" s="1"/>
  <c r="G51" i="2"/>
  <c r="D51" i="2" s="1"/>
  <c r="G50" i="2"/>
  <c r="D50" i="2" s="1"/>
  <c r="G49" i="2"/>
  <c r="D49" i="2" s="1"/>
  <c r="G47" i="2"/>
  <c r="D47" i="2" s="1"/>
  <c r="G48" i="2"/>
  <c r="D48" i="2" s="1"/>
  <c r="G46" i="2"/>
  <c r="D46" i="2" s="1"/>
  <c r="G45" i="2"/>
  <c r="D45" i="2" s="1"/>
  <c r="M43" i="2"/>
  <c r="L43" i="2"/>
  <c r="K43" i="2"/>
  <c r="J43" i="2"/>
  <c r="I43" i="2"/>
  <c r="H43" i="2"/>
  <c r="G42" i="2"/>
  <c r="D42" i="2" s="1"/>
  <c r="G41" i="2"/>
  <c r="D41" i="2" s="1"/>
  <c r="G39" i="2"/>
  <c r="D39" i="2" s="1"/>
  <c r="G38" i="2"/>
  <c r="D38" i="2" s="1"/>
  <c r="G37" i="2"/>
  <c r="D37" i="2" s="1"/>
  <c r="G36" i="2"/>
  <c r="D36" i="2" s="1"/>
  <c r="G35" i="2"/>
  <c r="D35" i="2" s="1"/>
  <c r="G34" i="2"/>
  <c r="D34" i="2" s="1"/>
  <c r="M33" i="2"/>
  <c r="L33" i="2"/>
  <c r="K33" i="2"/>
  <c r="J33" i="2"/>
  <c r="I33" i="2"/>
  <c r="H33" i="2"/>
  <c r="G32" i="2"/>
  <c r="D32" i="2" s="1"/>
  <c r="G31" i="2"/>
  <c r="D31" i="2" s="1"/>
  <c r="G30" i="2"/>
  <c r="D30" i="2" s="1"/>
  <c r="G29" i="2"/>
  <c r="D29" i="2" s="1"/>
  <c r="M28" i="2"/>
  <c r="L28" i="2"/>
  <c r="K28" i="2"/>
  <c r="J28" i="2"/>
  <c r="I28" i="2"/>
  <c r="H28" i="2"/>
  <c r="G27" i="2"/>
  <c r="D27" i="2" s="1"/>
  <c r="G26" i="2"/>
  <c r="D26" i="2" s="1"/>
  <c r="G25" i="2"/>
  <c r="D25" i="2" s="1"/>
  <c r="G24" i="2"/>
  <c r="D24" i="2" s="1"/>
  <c r="G23" i="2"/>
  <c r="D23" i="2" s="1"/>
  <c r="G22" i="2"/>
  <c r="D22" i="2" s="1"/>
  <c r="G21" i="2"/>
  <c r="D21" i="2" s="1"/>
  <c r="G20" i="2"/>
  <c r="D20" i="2" s="1"/>
  <c r="M19" i="2"/>
  <c r="L19" i="2"/>
  <c r="K19" i="2"/>
  <c r="J19" i="2"/>
  <c r="I19" i="2"/>
  <c r="H19" i="2"/>
  <c r="G18" i="2"/>
  <c r="D18" i="2" s="1"/>
  <c r="G17" i="2"/>
  <c r="D17" i="2" s="1"/>
  <c r="G16" i="2"/>
  <c r="D16" i="2" s="1"/>
  <c r="M14" i="2"/>
  <c r="L14" i="2"/>
  <c r="K14" i="2"/>
  <c r="J14" i="2"/>
  <c r="I14" i="2"/>
  <c r="H14" i="2"/>
  <c r="G33" i="2" l="1"/>
  <c r="G59" i="2"/>
  <c r="G69" i="2"/>
  <c r="G100" i="2"/>
  <c r="D100" i="2" s="1"/>
  <c r="G121" i="2"/>
  <c r="D121" i="2" s="1"/>
  <c r="G76" i="2"/>
  <c r="D76" i="2" s="1"/>
  <c r="G19" i="2"/>
  <c r="D19" i="2" s="1"/>
  <c r="J12" i="2"/>
  <c r="D123" i="2"/>
  <c r="D59" i="2"/>
  <c r="D69" i="2"/>
  <c r="G43" i="2"/>
  <c r="D43" i="2" s="1"/>
  <c r="L12" i="2"/>
  <c r="M12" i="2"/>
  <c r="G115" i="2"/>
  <c r="D115" i="2" s="1"/>
  <c r="K12" i="2"/>
  <c r="G89" i="2"/>
  <c r="D89" i="2" s="1"/>
  <c r="I12" i="2"/>
  <c r="H12" i="2"/>
  <c r="G28" i="2"/>
  <c r="D28" i="2" s="1"/>
  <c r="G14" i="2"/>
  <c r="D33" i="2"/>
  <c r="G12" i="2" l="1"/>
  <c r="D14" i="2"/>
  <c r="D12" i="2" s="1"/>
  <c r="J13" i="2" l="1"/>
  <c r="E13" i="2"/>
  <c r="F13" i="2"/>
  <c r="L13" i="2"/>
  <c r="M13" i="2"/>
  <c r="H13" i="2"/>
  <c r="I13" i="2"/>
  <c r="G13" i="2"/>
  <c r="K13" i="2"/>
  <c r="D13" i="2" l="1"/>
</calcChain>
</file>

<file path=xl/sharedStrings.xml><?xml version="1.0" encoding="utf-8"?>
<sst xmlns="http://schemas.openxmlformats.org/spreadsheetml/2006/main" count="461" uniqueCount="130">
  <si>
    <t>Sindicados con pena de prisión</t>
  </si>
  <si>
    <t>Total</t>
  </si>
  <si>
    <t>Duración de la pena</t>
  </si>
  <si>
    <t>Menos de 1 año</t>
  </si>
  <si>
    <t xml:space="preserve">De 1 a            menos             de 2             años  </t>
  </si>
  <si>
    <t>De 2 años a menos de 6 años</t>
  </si>
  <si>
    <t xml:space="preserve">De  6 a        menos            de 11          años   </t>
  </si>
  <si>
    <t xml:space="preserve">De 11          años                 y más </t>
  </si>
  <si>
    <t xml:space="preserve">Menos            de 6                        meses   </t>
  </si>
  <si>
    <t>De 6 meses      a menos de 1 año</t>
  </si>
  <si>
    <t>TOTAL</t>
  </si>
  <si>
    <t>Porcentaje (1)</t>
  </si>
  <si>
    <t xml:space="preserve">Contra la libertad </t>
  </si>
  <si>
    <t>Contra la inviolabilidad del secreto y el derecho a</t>
  </si>
  <si>
    <t>la intimidad</t>
  </si>
  <si>
    <t>-</t>
  </si>
  <si>
    <t>Privar a otro de su libertad</t>
  </si>
  <si>
    <t>Violación de domicilio</t>
  </si>
  <si>
    <t>Contra la administración pública</t>
  </si>
  <si>
    <t>Abuso de autoridad</t>
  </si>
  <si>
    <t>Corrupción de funcionarios públicos</t>
  </si>
  <si>
    <t>Entorpecer la labor de la autoridad pública</t>
  </si>
  <si>
    <t>Infracción de los deberes de los servidores públicos</t>
  </si>
  <si>
    <t xml:space="preserve">Irrespeto a la autoridad </t>
  </si>
  <si>
    <t xml:space="preserve">Peculado </t>
  </si>
  <si>
    <t>Violación de selllos</t>
  </si>
  <si>
    <t xml:space="preserve">Otros </t>
  </si>
  <si>
    <t xml:space="preserve">Contra la administración de justicia </t>
  </si>
  <si>
    <t xml:space="preserve">Aprovechamiento de cosas provenientes del delito </t>
  </si>
  <si>
    <t xml:space="preserve">Evasión de detenidos o sancionados </t>
  </si>
  <si>
    <t>Falso testimonio</t>
  </si>
  <si>
    <t xml:space="preserve">Quebrantamiento de sanciones </t>
  </si>
  <si>
    <t>Contra la fe pública</t>
  </si>
  <si>
    <t>Ejercicio ilegal de una profesión</t>
  </si>
  <si>
    <t xml:space="preserve">Falsedad </t>
  </si>
  <si>
    <t xml:space="preserve">Falsificación en documentos y escritos privados </t>
  </si>
  <si>
    <t>Falsificación en documentos y escritos públicos</t>
  </si>
  <si>
    <t xml:space="preserve">Falsificación o alteración de moneda </t>
  </si>
  <si>
    <t xml:space="preserve">Girar cheque sin suficiente provisión de fondos </t>
  </si>
  <si>
    <t xml:space="preserve">Hacer uso de una tarjeta de crédito o débito no </t>
  </si>
  <si>
    <t xml:space="preserve"> </t>
  </si>
  <si>
    <t xml:space="preserve">expedida a su favor </t>
  </si>
  <si>
    <t>Otros</t>
  </si>
  <si>
    <t xml:space="preserve">Contra la seguridad colectiva </t>
  </si>
  <si>
    <t>Alteración o modificación de una estructura física de</t>
  </si>
  <si>
    <t>un medio de transporte terrestre, marítimo y aéreo</t>
  </si>
  <si>
    <t xml:space="preserve">Asociación ilícita </t>
  </si>
  <si>
    <t>Compra y venta de drogas</t>
  </si>
  <si>
    <t xml:space="preserve">Incendio </t>
  </si>
  <si>
    <t xml:space="preserve">Posesión de drogas </t>
  </si>
  <si>
    <t xml:space="preserve">Posesión, uso y tráfico ilegal de drogas </t>
  </si>
  <si>
    <t>Posesión y comercio de armas prohibidas</t>
  </si>
  <si>
    <t xml:space="preserve">Tráfico de drogas </t>
  </si>
  <si>
    <t xml:space="preserve">Usar, fabricar, suministrar, adquirir o sustraer armas, </t>
  </si>
  <si>
    <t xml:space="preserve">municiones y explosivos en forma ilegal </t>
  </si>
  <si>
    <t>Uso de drogas</t>
  </si>
  <si>
    <t>Contra la economía nacional</t>
  </si>
  <si>
    <t>Blanqueo de capitales (lavado de dinero)</t>
  </si>
  <si>
    <t>Contrabando</t>
  </si>
  <si>
    <t>Contra el derecho de autor</t>
  </si>
  <si>
    <t>Contra la seguridad informática</t>
  </si>
  <si>
    <t>Contra los derechos de propiedad industrial</t>
  </si>
  <si>
    <t>Defraudación fiscal</t>
  </si>
  <si>
    <t>Delitos financieros</t>
  </si>
  <si>
    <t>Retención indebida de cuotas</t>
  </si>
  <si>
    <t>Contra el orden jurídico familiar y el estado civil</t>
  </si>
  <si>
    <t>Incumplimiento de los deberes familiares</t>
  </si>
  <si>
    <t>Irrespeto a los padres</t>
  </si>
  <si>
    <t>Maltrato al menor</t>
  </si>
  <si>
    <t>Negligencia de padres y tutores</t>
  </si>
  <si>
    <t>Violencia intrafamiliar</t>
  </si>
  <si>
    <t>Contra el pudor y la libertad sexual</t>
  </si>
  <si>
    <t>Abusos deshonestos</t>
  </si>
  <si>
    <t>Acoso sexual</t>
  </si>
  <si>
    <t>Corrupción de menores</t>
  </si>
  <si>
    <t>Estupro</t>
  </si>
  <si>
    <t>Explotación sexual</t>
  </si>
  <si>
    <t>Pornografía</t>
  </si>
  <si>
    <t>Sodomía</t>
  </si>
  <si>
    <t xml:space="preserve">Relaciones sexuales consensuadas con un o una </t>
  </si>
  <si>
    <t>menor de edad</t>
  </si>
  <si>
    <t>Tentativa de violación carnal</t>
  </si>
  <si>
    <t>Violación carnal</t>
  </si>
  <si>
    <t xml:space="preserve">Contra la vida y la integridad personal </t>
  </si>
  <si>
    <t>Femicidio</t>
  </si>
  <si>
    <t>Homicidio</t>
  </si>
  <si>
    <t>Homicidio por imprudencia</t>
  </si>
  <si>
    <t>Lesiones personales</t>
  </si>
  <si>
    <t xml:space="preserve">Lesiones por imprudencia </t>
  </si>
  <si>
    <t>Provocaciones y amenazas</t>
  </si>
  <si>
    <t>Tentativa de homicidio</t>
  </si>
  <si>
    <t>Violencia de género</t>
  </si>
  <si>
    <t>Contra el patrimonio</t>
  </si>
  <si>
    <t xml:space="preserve">Abigeato (hurto pecuario) </t>
  </si>
  <si>
    <t>Abuso de confianza</t>
  </si>
  <si>
    <t>Apropiación indebida</t>
  </si>
  <si>
    <t>Daños o perjuicios a la propiedad</t>
  </si>
  <si>
    <t>Estafa y otros fraudes</t>
  </si>
  <si>
    <t>Extorsión</t>
  </si>
  <si>
    <t>Hurto</t>
  </si>
  <si>
    <t>Poseer artículo de dudosa procedencia</t>
  </si>
  <si>
    <t>Robo</t>
  </si>
  <si>
    <t>Secuestro</t>
  </si>
  <si>
    <t>Tentativa de hurto</t>
  </si>
  <si>
    <t>Tentativa de robo</t>
  </si>
  <si>
    <t xml:space="preserve">Usurpación </t>
  </si>
  <si>
    <t>Contra el ambiente</t>
  </si>
  <si>
    <t xml:space="preserve">Contra la vida silvestre </t>
  </si>
  <si>
    <t xml:space="preserve">Contra los animales domésticos </t>
  </si>
  <si>
    <t xml:space="preserve">Contra los recursos naturales </t>
  </si>
  <si>
    <t>Tramitación, aprobación y cumplimiento de</t>
  </si>
  <si>
    <t>documentación ambiental</t>
  </si>
  <si>
    <t>Contra la humanidad</t>
  </si>
  <si>
    <t>Contra el derecho internacional de los derechos</t>
  </si>
  <si>
    <t xml:space="preserve"> humanos</t>
  </si>
  <si>
    <t>Tráfico ilícito de migrantes</t>
  </si>
  <si>
    <t>Trata de personas</t>
  </si>
  <si>
    <t>No especificado</t>
  </si>
  <si>
    <t>Cultivo, extracción y elaboración de drogas</t>
  </si>
  <si>
    <t>(1) De existir diferencia entre el total y los parciales, se debe al redondeo.</t>
  </si>
  <si>
    <t>- Cantidad nula o cero.</t>
  </si>
  <si>
    <t>Fuente: Juzgados penales, Órgano Judicial.</t>
  </si>
  <si>
    <t>Hombres</t>
  </si>
  <si>
    <t>Mujeres</t>
  </si>
  <si>
    <t>Delito</t>
  </si>
  <si>
    <t>Sexo</t>
  </si>
  <si>
    <t>Contra la seguridad colectiva: (Continuación)</t>
  </si>
  <si>
    <t>Contra la vida y la integridad personal: (Continuación)</t>
  </si>
  <si>
    <t>SEGÚN DELITO: AÑO 2024</t>
  </si>
  <si>
    <t>Cuadro 11. SINDICADOS CON PENA DE PRISIÓN EN LA REPÚBLICA, POR SEXO Y DURACIÓN DE LA PENA,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</si>
</sst>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#,##0"/>
    <numFmt numFmtId="165" formatCode="#,##0.0;[Red]#,##0.0"/>
    <numFmt numFmtId="166" formatCode="#,##0;&quot;-&quot;;&quot;-&quot;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/>
    <xf numFmtId="0" fontId="2" fillId="0" borderId="0" xfId="0" applyFont="1" applyFill="1"/>
    <xf numFmtId="164" fontId="2" fillId="0" borderId="4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>
      <alignment horizontal="right"/>
    </xf>
    <xf numFmtId="0" fontId="4" fillId="0" borderId="0" xfId="0" applyFont="1"/>
    <xf numFmtId="166" fontId="1" fillId="0" borderId="4" xfId="0" applyNumberFormat="1" applyFont="1" applyFill="1" applyBorder="1" applyAlignment="1">
      <alignment horizontal="right"/>
    </xf>
    <xf numFmtId="0" fontId="2" fillId="0" borderId="0" xfId="0" applyFont="1"/>
    <xf numFmtId="0" fontId="5" fillId="0" borderId="6" xfId="0" applyFont="1" applyBorder="1" applyAlignment="1">
      <alignment horizontal="left" indent="1"/>
    </xf>
    <xf numFmtId="0" fontId="2" fillId="0" borderId="4" xfId="0" applyFont="1" applyFill="1" applyBorder="1" applyAlignment="1">
      <alignment horizontal="right"/>
    </xf>
    <xf numFmtId="0" fontId="2" fillId="0" borderId="4" xfId="0" applyNumberFormat="1" applyFont="1" applyFill="1" applyBorder="1" applyAlignment="1">
      <alignment horizontal="right"/>
    </xf>
    <xf numFmtId="0" fontId="0" fillId="0" borderId="0" xfId="0" applyFill="1"/>
    <xf numFmtId="166" fontId="1" fillId="0" borderId="5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 indent="1"/>
    </xf>
    <xf numFmtId="0" fontId="0" fillId="0" borderId="4" xfId="0" applyFill="1" applyBorder="1"/>
    <xf numFmtId="0" fontId="2" fillId="0" borderId="4" xfId="0" applyFont="1" applyFill="1" applyBorder="1"/>
    <xf numFmtId="0" fontId="0" fillId="0" borderId="4" xfId="0" applyBorder="1"/>
    <xf numFmtId="0" fontId="0" fillId="0" borderId="5" xfId="0" applyBorder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5" xfId="0" applyNumberFormat="1" applyFont="1" applyFill="1" applyBorder="1" applyAlignment="1">
      <alignment horizontal="right"/>
    </xf>
    <xf numFmtId="0" fontId="2" fillId="0" borderId="4" xfId="0" applyNumberFormat="1" applyFont="1" applyFill="1" applyBorder="1" applyAlignment="1" applyProtection="1">
      <alignment horizontal="right"/>
    </xf>
    <xf numFmtId="0" fontId="2" fillId="0" borderId="4" xfId="0" applyNumberFormat="1" applyFont="1" applyBorder="1" applyAlignment="1">
      <alignment horizontal="right"/>
    </xf>
    <xf numFmtId="0" fontId="2" fillId="0" borderId="6" xfId="0" applyFont="1" applyFill="1" applyBorder="1" applyAlignment="1">
      <alignment horizontal="left" indent="1"/>
    </xf>
    <xf numFmtId="0" fontId="2" fillId="0" borderId="5" xfId="0" applyNumberFormat="1" applyFont="1" applyBorder="1" applyAlignment="1">
      <alignment horizontal="right"/>
    </xf>
    <xf numFmtId="0" fontId="5" fillId="0" borderId="6" xfId="0" applyFont="1" applyFill="1" applyBorder="1" applyAlignment="1"/>
    <xf numFmtId="0" fontId="2" fillId="0" borderId="6" xfId="0" applyFont="1" applyFill="1" applyBorder="1"/>
    <xf numFmtId="0" fontId="0" fillId="0" borderId="5" xfId="0" applyFill="1" applyBorder="1"/>
    <xf numFmtId="0" fontId="2" fillId="0" borderId="5" xfId="0" applyFont="1" applyFill="1" applyBorder="1" applyAlignment="1">
      <alignment horizontal="right"/>
    </xf>
    <xf numFmtId="0" fontId="6" fillId="0" borderId="0" xfId="0" applyFont="1"/>
    <xf numFmtId="0" fontId="6" fillId="0" borderId="0" xfId="0" applyFont="1" applyFill="1"/>
    <xf numFmtId="0" fontId="0" fillId="0" borderId="7" xfId="0" applyFill="1" applyBorder="1"/>
    <xf numFmtId="0" fontId="7" fillId="0" borderId="8" xfId="0" applyFont="1" applyFill="1" applyBorder="1"/>
    <xf numFmtId="0" fontId="7" fillId="0" borderId="9" xfId="0" applyFont="1" applyFill="1" applyBorder="1"/>
    <xf numFmtId="0" fontId="7" fillId="0" borderId="9" xfId="0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0" fontId="0" fillId="3" borderId="0" xfId="0" applyFill="1"/>
    <xf numFmtId="0" fontId="7" fillId="0" borderId="0" xfId="0" applyFont="1" applyFill="1"/>
    <xf numFmtId="0" fontId="7" fillId="0" borderId="0" xfId="0" applyFont="1" applyFill="1" applyBorder="1"/>
    <xf numFmtId="49" fontId="2" fillId="0" borderId="0" xfId="0" applyNumberFormat="1" applyFont="1" applyFill="1"/>
    <xf numFmtId="0" fontId="5" fillId="0" borderId="0" xfId="0" applyFont="1" applyFill="1" applyBorder="1"/>
    <xf numFmtId="0" fontId="7" fillId="0" borderId="0" xfId="0" applyFont="1"/>
    <xf numFmtId="0" fontId="1" fillId="0" borderId="0" xfId="0" applyFont="1"/>
    <xf numFmtId="164" fontId="8" fillId="0" borderId="0" xfId="0" applyNumberFormat="1" applyFont="1"/>
    <xf numFmtId="164" fontId="8" fillId="0" borderId="4" xfId="0" applyNumberFormat="1" applyFont="1" applyBorder="1"/>
    <xf numFmtId="165" fontId="2" fillId="0" borderId="4" xfId="0" applyNumberFormat="1" applyFont="1" applyBorder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right"/>
    </xf>
    <xf numFmtId="0" fontId="0" fillId="0" borderId="4" xfId="0" applyFont="1" applyFill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"/>
  <sheetViews>
    <sheetView tabSelected="1" zoomScaleNormal="100" workbookViewId="0">
      <selection sqref="A1:M1"/>
    </sheetView>
  </sheetViews>
  <sheetFormatPr baseColWidth="10" defaultRowHeight="15" x14ac:dyDescent="0.25"/>
  <cols>
    <col min="1" max="2" width="1.7109375" customWidth="1"/>
    <col min="3" max="3" width="42" customWidth="1"/>
    <col min="4" max="4" width="8.7109375" customWidth="1"/>
    <col min="5" max="5" width="9.140625" customWidth="1"/>
    <col min="6" max="6" width="9" customWidth="1"/>
    <col min="7" max="7" width="8.5703125" customWidth="1"/>
    <col min="8" max="8" width="8.85546875" customWidth="1"/>
    <col min="9" max="9" width="8.5703125" customWidth="1"/>
    <col min="10" max="10" width="8.140625" customWidth="1"/>
    <col min="11" max="11" width="8.7109375" style="16" customWidth="1"/>
    <col min="12" max="12" width="8.140625" customWidth="1"/>
    <col min="13" max="13" width="8.140625" style="1" customWidth="1"/>
  </cols>
  <sheetData>
    <row r="1" spans="1:13" ht="18" customHeight="1" x14ac:dyDescent="0.25">
      <c r="A1" s="62" t="s">
        <v>129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7.25" customHeight="1" x14ac:dyDescent="0.25">
      <c r="A2" s="62" t="s">
        <v>128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3" ht="12.75" customHeight="1" x14ac:dyDescent="0.25">
      <c r="A3" s="1"/>
      <c r="B3" s="1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24.75" customHeight="1" x14ac:dyDescent="0.25">
      <c r="A4" s="65" t="s">
        <v>124</v>
      </c>
      <c r="B4" s="60"/>
      <c r="C4" s="60"/>
      <c r="D4" s="60" t="s">
        <v>0</v>
      </c>
      <c r="E4" s="60"/>
      <c r="F4" s="60"/>
      <c r="G4" s="60"/>
      <c r="H4" s="60"/>
      <c r="I4" s="60"/>
      <c r="J4" s="60"/>
      <c r="K4" s="60"/>
      <c r="L4" s="60"/>
      <c r="M4" s="66"/>
    </row>
    <row r="5" spans="1:13" ht="24.75" customHeight="1" x14ac:dyDescent="0.25">
      <c r="A5" s="65"/>
      <c r="B5" s="60"/>
      <c r="C5" s="60"/>
      <c r="D5" s="60" t="s">
        <v>1</v>
      </c>
      <c r="E5" s="67" t="s">
        <v>125</v>
      </c>
      <c r="F5" s="68"/>
      <c r="G5" s="60" t="s">
        <v>2</v>
      </c>
      <c r="H5" s="60"/>
      <c r="I5" s="60"/>
      <c r="J5" s="60"/>
      <c r="K5" s="60"/>
      <c r="L5" s="60"/>
      <c r="M5" s="66"/>
    </row>
    <row r="6" spans="1:13" ht="25.5" customHeight="1" x14ac:dyDescent="0.25">
      <c r="A6" s="65"/>
      <c r="B6" s="60"/>
      <c r="C6" s="60"/>
      <c r="D6" s="61"/>
      <c r="E6" s="69"/>
      <c r="F6" s="70"/>
      <c r="G6" s="60" t="s">
        <v>3</v>
      </c>
      <c r="H6" s="60"/>
      <c r="I6" s="60"/>
      <c r="J6" s="58" t="s">
        <v>4</v>
      </c>
      <c r="K6" s="58" t="s">
        <v>5</v>
      </c>
      <c r="L6" s="58" t="s">
        <v>6</v>
      </c>
      <c r="M6" s="59" t="s">
        <v>7</v>
      </c>
    </row>
    <row r="7" spans="1:13" ht="22.5" customHeight="1" x14ac:dyDescent="0.25">
      <c r="A7" s="65"/>
      <c r="B7" s="60"/>
      <c r="C7" s="60"/>
      <c r="D7" s="61"/>
      <c r="E7" s="51"/>
      <c r="F7" s="51"/>
      <c r="G7" s="60" t="s">
        <v>1</v>
      </c>
      <c r="H7" s="58" t="s">
        <v>8</v>
      </c>
      <c r="I7" s="58" t="s">
        <v>9</v>
      </c>
      <c r="J7" s="58"/>
      <c r="K7" s="58"/>
      <c r="L7" s="58"/>
      <c r="M7" s="59"/>
    </row>
    <row r="8" spans="1:13" ht="27.75" customHeight="1" x14ac:dyDescent="0.25">
      <c r="A8" s="65"/>
      <c r="B8" s="60"/>
      <c r="C8" s="60"/>
      <c r="D8" s="61"/>
      <c r="E8" s="52" t="s">
        <v>122</v>
      </c>
      <c r="F8" s="52" t="s">
        <v>123</v>
      </c>
      <c r="G8" s="61"/>
      <c r="H8" s="58"/>
      <c r="I8" s="58"/>
      <c r="J8" s="58"/>
      <c r="K8" s="58"/>
      <c r="L8" s="58"/>
      <c r="M8" s="59"/>
    </row>
    <row r="9" spans="1:13" ht="19.5" customHeight="1" x14ac:dyDescent="0.25">
      <c r="A9" s="65"/>
      <c r="B9" s="60"/>
      <c r="C9" s="60"/>
      <c r="D9" s="61"/>
      <c r="E9" s="52"/>
      <c r="F9" s="52"/>
      <c r="G9" s="61"/>
      <c r="H9" s="58"/>
      <c r="I9" s="58"/>
      <c r="J9" s="58"/>
      <c r="K9" s="58"/>
      <c r="L9" s="58"/>
      <c r="M9" s="59"/>
    </row>
    <row r="10" spans="1:13" ht="24" customHeight="1" x14ac:dyDescent="0.25">
      <c r="A10" s="65"/>
      <c r="B10" s="60"/>
      <c r="C10" s="60"/>
      <c r="D10" s="61"/>
      <c r="E10" s="53"/>
      <c r="F10" s="53"/>
      <c r="G10" s="61"/>
      <c r="H10" s="58"/>
      <c r="I10" s="58"/>
      <c r="J10" s="58"/>
      <c r="K10" s="58"/>
      <c r="L10" s="58"/>
      <c r="M10" s="59"/>
    </row>
    <row r="11" spans="1:13" ht="12.75" customHeight="1" x14ac:dyDescent="0.25">
      <c r="C11" s="2"/>
      <c r="D11" s="3"/>
      <c r="E11" s="3"/>
      <c r="F11" s="3"/>
      <c r="G11" s="3"/>
      <c r="H11" s="3"/>
      <c r="I11" s="3"/>
      <c r="J11" s="3"/>
      <c r="K11" s="3"/>
      <c r="L11" s="3"/>
      <c r="M11" s="4"/>
    </row>
    <row r="12" spans="1:13" ht="21.75" customHeight="1" x14ac:dyDescent="0.25">
      <c r="A12" s="62" t="s">
        <v>10</v>
      </c>
      <c r="B12" s="62"/>
      <c r="C12" s="63"/>
      <c r="D12" s="5">
        <f>SUM(D14,D28,D33,D43,D59,D69,D76,D89,D100,D115,D121,D126,D19)</f>
        <v>4937</v>
      </c>
      <c r="E12" s="5">
        <f t="shared" ref="E12:M12" si="0">SUM(E14,E28,E33,E43,E59,E69,E76,E89,E100,E115,E121,E126,E19)</f>
        <v>4573</v>
      </c>
      <c r="F12" s="5">
        <f t="shared" si="0"/>
        <v>364</v>
      </c>
      <c r="G12" s="5">
        <f t="shared" si="0"/>
        <v>163</v>
      </c>
      <c r="H12" s="5">
        <f t="shared" si="0"/>
        <v>92</v>
      </c>
      <c r="I12" s="5">
        <f t="shared" si="0"/>
        <v>71</v>
      </c>
      <c r="J12" s="5">
        <f t="shared" si="0"/>
        <v>214</v>
      </c>
      <c r="K12" s="5">
        <f t="shared" si="0"/>
        <v>2439</v>
      </c>
      <c r="L12" s="5">
        <f t="shared" si="0"/>
        <v>1681</v>
      </c>
      <c r="M12" s="6">
        <f t="shared" si="0"/>
        <v>440</v>
      </c>
    </row>
    <row r="13" spans="1:13" ht="19.5" customHeight="1" x14ac:dyDescent="0.25">
      <c r="A13" s="56" t="s">
        <v>11</v>
      </c>
      <c r="B13" s="56"/>
      <c r="C13" s="57"/>
      <c r="D13" s="7">
        <f>SUM(G13,J13:M13)</f>
        <v>100</v>
      </c>
      <c r="E13" s="50">
        <f>SUM(E12/D12*100)</f>
        <v>92.627101478630749</v>
      </c>
      <c r="F13" s="50">
        <f>SUM(F12/D12*100)</f>
        <v>7.3728985213692519</v>
      </c>
      <c r="G13" s="8">
        <f>SUM(G12/$D$12*100)</f>
        <v>3.3016001620417255</v>
      </c>
      <c r="H13" s="8">
        <f t="shared" ref="H13:M13" si="1">SUM(H12/$D$12*100)</f>
        <v>1.8634798460603605</v>
      </c>
      <c r="I13" s="8">
        <f t="shared" si="1"/>
        <v>1.4381203159813651</v>
      </c>
      <c r="J13" s="8">
        <f t="shared" si="1"/>
        <v>4.334616163662143</v>
      </c>
      <c r="K13" s="8">
        <f t="shared" si="1"/>
        <v>49.402471136317601</v>
      </c>
      <c r="L13" s="8">
        <f t="shared" si="1"/>
        <v>34.049017622037674</v>
      </c>
      <c r="M13" s="9">
        <f t="shared" si="1"/>
        <v>8.9122949159408549</v>
      </c>
    </row>
    <row r="14" spans="1:13" s="10" customFormat="1" ht="21" customHeight="1" x14ac:dyDescent="0.25">
      <c r="A14" s="2" t="s">
        <v>12</v>
      </c>
      <c r="B14" s="47"/>
      <c r="C14" s="2"/>
      <c r="D14" s="5">
        <f>SUM(G14,J14:M14)</f>
        <v>14</v>
      </c>
      <c r="E14" s="5">
        <f t="shared" ref="E14:J14" si="2">SUM(E16:E18)</f>
        <v>13</v>
      </c>
      <c r="F14" s="5">
        <f t="shared" si="2"/>
        <v>1</v>
      </c>
      <c r="G14" s="5">
        <f t="shared" si="2"/>
        <v>1</v>
      </c>
      <c r="H14" s="11">
        <f t="shared" si="2"/>
        <v>0</v>
      </c>
      <c r="I14" s="5">
        <f t="shared" si="2"/>
        <v>1</v>
      </c>
      <c r="J14" s="5">
        <f t="shared" si="2"/>
        <v>2</v>
      </c>
      <c r="K14" s="5">
        <f t="shared" ref="K14:M14" si="3">SUM(K16:K18)</f>
        <v>6</v>
      </c>
      <c r="L14" s="5">
        <f t="shared" si="3"/>
        <v>4</v>
      </c>
      <c r="M14" s="6">
        <f t="shared" si="3"/>
        <v>1</v>
      </c>
    </row>
    <row r="15" spans="1:13" s="10" customFormat="1" ht="19.5" customHeight="1" x14ac:dyDescent="0.25">
      <c r="A15" s="2"/>
      <c r="B15" s="12" t="s">
        <v>13</v>
      </c>
      <c r="C15" s="2"/>
      <c r="D15" s="5" t="s">
        <v>40</v>
      </c>
      <c r="E15" s="5"/>
      <c r="F15" s="5"/>
      <c r="G15" s="5"/>
      <c r="H15" s="5"/>
      <c r="I15" s="5"/>
      <c r="J15" s="5"/>
      <c r="K15" s="5"/>
      <c r="L15" s="5"/>
      <c r="M15" s="6"/>
    </row>
    <row r="16" spans="1:13" s="10" customFormat="1" ht="15" customHeight="1" x14ac:dyDescent="0.25">
      <c r="A16" s="2"/>
      <c r="B16" s="47"/>
      <c r="C16" s="2" t="s">
        <v>14</v>
      </c>
      <c r="D16" s="5">
        <f t="shared" ref="D16:D32" si="4">SUM(G16,J16:M16)</f>
        <v>2</v>
      </c>
      <c r="E16" s="3">
        <v>2</v>
      </c>
      <c r="F16" s="3" t="s">
        <v>15</v>
      </c>
      <c r="G16" s="11">
        <f t="shared" ref="G16:G17" si="5">SUM(H16:I16)</f>
        <v>0</v>
      </c>
      <c r="H16" s="3" t="s">
        <v>15</v>
      </c>
      <c r="I16" s="3" t="s">
        <v>15</v>
      </c>
      <c r="J16" s="3">
        <v>1</v>
      </c>
      <c r="K16" s="3">
        <v>1</v>
      </c>
      <c r="L16" s="3" t="s">
        <v>15</v>
      </c>
      <c r="M16" s="4" t="s">
        <v>15</v>
      </c>
    </row>
    <row r="17" spans="1:13" s="10" customFormat="1" ht="16.5" customHeight="1" x14ac:dyDescent="0.25">
      <c r="A17" s="47"/>
      <c r="B17" s="12" t="s">
        <v>16</v>
      </c>
      <c r="C17" s="13"/>
      <c r="D17" s="5">
        <f t="shared" si="4"/>
        <v>7</v>
      </c>
      <c r="E17" s="3">
        <v>6</v>
      </c>
      <c r="F17" s="3">
        <v>1</v>
      </c>
      <c r="G17" s="11">
        <f t="shared" si="5"/>
        <v>0</v>
      </c>
      <c r="H17" s="3" t="s">
        <v>15</v>
      </c>
      <c r="I17" s="3" t="s">
        <v>15</v>
      </c>
      <c r="J17" s="3" t="s">
        <v>15</v>
      </c>
      <c r="K17" s="3">
        <v>2</v>
      </c>
      <c r="L17" s="3">
        <v>4</v>
      </c>
      <c r="M17" s="4">
        <v>1</v>
      </c>
    </row>
    <row r="18" spans="1:13" s="10" customFormat="1" ht="18" customHeight="1" x14ac:dyDescent="0.25">
      <c r="A18" s="47"/>
      <c r="B18" s="34" t="s">
        <v>17</v>
      </c>
      <c r="C18" s="13"/>
      <c r="D18" s="5">
        <f t="shared" si="4"/>
        <v>5</v>
      </c>
      <c r="E18" s="3">
        <v>5</v>
      </c>
      <c r="F18" s="3" t="s">
        <v>15</v>
      </c>
      <c r="G18" s="3">
        <f>SUM(H18:I18)</f>
        <v>1</v>
      </c>
      <c r="H18" s="3" t="s">
        <v>15</v>
      </c>
      <c r="I18" s="3">
        <v>1</v>
      </c>
      <c r="J18" s="3">
        <v>1</v>
      </c>
      <c r="K18" s="3">
        <v>3</v>
      </c>
      <c r="L18" s="3" t="s">
        <v>15</v>
      </c>
      <c r="M18" s="4" t="s">
        <v>15</v>
      </c>
    </row>
    <row r="19" spans="1:13" s="10" customFormat="1" ht="21" customHeight="1" x14ac:dyDescent="0.25">
      <c r="A19" s="2" t="s">
        <v>18</v>
      </c>
      <c r="B19" s="47"/>
      <c r="C19" s="2"/>
      <c r="D19" s="5">
        <f t="shared" si="4"/>
        <v>40</v>
      </c>
      <c r="E19" s="5">
        <f>SUM(E20:E27)</f>
        <v>30</v>
      </c>
      <c r="F19" s="5">
        <f>SUM(F20:F27)</f>
        <v>10</v>
      </c>
      <c r="G19" s="5">
        <f>SUM(H19:I19)</f>
        <v>3</v>
      </c>
      <c r="H19" s="5">
        <f>SUM(H20:H27)</f>
        <v>1</v>
      </c>
      <c r="I19" s="5">
        <f t="shared" ref="I19:M19" si="6">SUM(I20:I27)</f>
        <v>2</v>
      </c>
      <c r="J19" s="5">
        <f t="shared" si="6"/>
        <v>4</v>
      </c>
      <c r="K19" s="5">
        <f t="shared" si="6"/>
        <v>27</v>
      </c>
      <c r="L19" s="5">
        <f t="shared" si="6"/>
        <v>2</v>
      </c>
      <c r="M19" s="6">
        <f t="shared" si="6"/>
        <v>4</v>
      </c>
    </row>
    <row r="20" spans="1:13" s="10" customFormat="1" ht="18" customHeight="1" x14ac:dyDescent="0.25">
      <c r="A20" s="47"/>
      <c r="B20" s="34" t="s">
        <v>19</v>
      </c>
      <c r="C20" s="2"/>
      <c r="D20" s="5">
        <f t="shared" si="4"/>
        <v>1</v>
      </c>
      <c r="E20" s="3">
        <v>1</v>
      </c>
      <c r="F20" s="3" t="s">
        <v>15</v>
      </c>
      <c r="G20" s="3">
        <f t="shared" ref="G20:G27" si="7">SUM(H20:I20)</f>
        <v>1</v>
      </c>
      <c r="H20" s="3" t="s">
        <v>15</v>
      </c>
      <c r="I20" s="3">
        <v>1</v>
      </c>
      <c r="J20" s="3" t="s">
        <v>15</v>
      </c>
      <c r="K20" s="3" t="s">
        <v>15</v>
      </c>
      <c r="L20" s="3" t="s">
        <v>15</v>
      </c>
      <c r="M20" s="4" t="s">
        <v>15</v>
      </c>
    </row>
    <row r="21" spans="1:13" s="10" customFormat="1" ht="18" customHeight="1" x14ac:dyDescent="0.25">
      <c r="A21" s="47"/>
      <c r="B21" s="34" t="s">
        <v>20</v>
      </c>
      <c r="C21" s="2"/>
      <c r="D21" s="5">
        <f t="shared" si="4"/>
        <v>5</v>
      </c>
      <c r="E21" s="3">
        <v>3</v>
      </c>
      <c r="F21" s="3">
        <v>2</v>
      </c>
      <c r="G21" s="3">
        <f t="shared" si="7"/>
        <v>1</v>
      </c>
      <c r="H21" s="3">
        <v>1</v>
      </c>
      <c r="I21" s="3" t="s">
        <v>15</v>
      </c>
      <c r="J21" s="3" t="s">
        <v>15</v>
      </c>
      <c r="K21" s="3">
        <v>3</v>
      </c>
      <c r="L21" s="14">
        <v>1</v>
      </c>
      <c r="M21" s="4" t="s">
        <v>15</v>
      </c>
    </row>
    <row r="22" spans="1:13" s="10" customFormat="1" ht="18" customHeight="1" x14ac:dyDescent="0.25">
      <c r="A22" s="34"/>
      <c r="B22" s="12" t="s">
        <v>21</v>
      </c>
      <c r="C22" s="2"/>
      <c r="D22" s="5">
        <f t="shared" si="4"/>
        <v>1</v>
      </c>
      <c r="E22" s="3">
        <v>1</v>
      </c>
      <c r="F22" s="3" t="s">
        <v>15</v>
      </c>
      <c r="G22" s="54">
        <f t="shared" si="7"/>
        <v>0</v>
      </c>
      <c r="H22" s="3" t="s">
        <v>15</v>
      </c>
      <c r="I22" s="3" t="s">
        <v>15</v>
      </c>
      <c r="J22" s="3" t="s">
        <v>15</v>
      </c>
      <c r="K22" s="15">
        <v>1</v>
      </c>
      <c r="L22" s="3" t="s">
        <v>15</v>
      </c>
      <c r="M22" s="4" t="s">
        <v>15</v>
      </c>
    </row>
    <row r="23" spans="1:13" ht="18" customHeight="1" x14ac:dyDescent="0.25">
      <c r="A23" s="34"/>
      <c r="B23" s="34" t="s">
        <v>22</v>
      </c>
      <c r="C23" s="2"/>
      <c r="D23" s="5">
        <f t="shared" si="4"/>
        <v>3</v>
      </c>
      <c r="E23" s="3">
        <v>1</v>
      </c>
      <c r="F23" s="3">
        <v>2</v>
      </c>
      <c r="G23" s="54">
        <f t="shared" si="7"/>
        <v>0</v>
      </c>
      <c r="H23" s="3" t="s">
        <v>15</v>
      </c>
      <c r="I23" s="3" t="s">
        <v>15</v>
      </c>
      <c r="J23" s="14">
        <v>1</v>
      </c>
      <c r="K23" s="14">
        <v>2</v>
      </c>
      <c r="L23" s="3" t="s">
        <v>15</v>
      </c>
      <c r="M23" s="4" t="s">
        <v>15</v>
      </c>
    </row>
    <row r="24" spans="1:13" ht="18" customHeight="1" x14ac:dyDescent="0.25">
      <c r="A24" s="34"/>
      <c r="B24" s="12" t="s">
        <v>23</v>
      </c>
      <c r="C24" s="2"/>
      <c r="D24" s="5">
        <f t="shared" si="4"/>
        <v>3</v>
      </c>
      <c r="E24" s="3">
        <v>3</v>
      </c>
      <c r="F24" s="3" t="s">
        <v>15</v>
      </c>
      <c r="G24" s="54">
        <f t="shared" si="7"/>
        <v>0</v>
      </c>
      <c r="H24" s="3" t="s">
        <v>15</v>
      </c>
      <c r="I24" s="3" t="s">
        <v>15</v>
      </c>
      <c r="J24" s="3">
        <v>2</v>
      </c>
      <c r="K24" s="3">
        <v>1</v>
      </c>
      <c r="L24" s="3" t="s">
        <v>15</v>
      </c>
      <c r="M24" s="4" t="s">
        <v>15</v>
      </c>
    </row>
    <row r="25" spans="1:13" s="10" customFormat="1" ht="18" customHeight="1" x14ac:dyDescent="0.25">
      <c r="A25" s="34"/>
      <c r="B25" s="34" t="s">
        <v>24</v>
      </c>
      <c r="C25" s="2"/>
      <c r="D25" s="5">
        <f t="shared" si="4"/>
        <v>14</v>
      </c>
      <c r="E25" s="3">
        <v>8</v>
      </c>
      <c r="F25" s="3">
        <v>6</v>
      </c>
      <c r="G25" s="54">
        <f t="shared" si="7"/>
        <v>0</v>
      </c>
      <c r="H25" s="3" t="s">
        <v>15</v>
      </c>
      <c r="I25" s="3" t="s">
        <v>15</v>
      </c>
      <c r="J25" s="3">
        <v>1</v>
      </c>
      <c r="K25" s="15">
        <v>11</v>
      </c>
      <c r="L25" s="3">
        <v>1</v>
      </c>
      <c r="M25" s="4">
        <v>1</v>
      </c>
    </row>
    <row r="26" spans="1:13" s="10" customFormat="1" ht="18" customHeight="1" x14ac:dyDescent="0.25">
      <c r="A26" s="34"/>
      <c r="B26" s="2" t="s">
        <v>25</v>
      </c>
      <c r="C26" s="2"/>
      <c r="D26" s="5">
        <f t="shared" si="4"/>
        <v>2</v>
      </c>
      <c r="E26" s="3">
        <v>2</v>
      </c>
      <c r="F26" s="3" t="s">
        <v>15</v>
      </c>
      <c r="G26" s="54">
        <f t="shared" si="7"/>
        <v>0</v>
      </c>
      <c r="H26" s="3" t="s">
        <v>15</v>
      </c>
      <c r="I26" s="3" t="s">
        <v>15</v>
      </c>
      <c r="J26" s="3" t="s">
        <v>15</v>
      </c>
      <c r="K26" s="15">
        <v>2</v>
      </c>
      <c r="L26" s="3" t="s">
        <v>15</v>
      </c>
      <c r="M26" s="4" t="s">
        <v>15</v>
      </c>
    </row>
    <row r="27" spans="1:13" s="10" customFormat="1" ht="18" customHeight="1" x14ac:dyDescent="0.25">
      <c r="A27" s="34"/>
      <c r="B27" s="35" t="s">
        <v>26</v>
      </c>
      <c r="C27" s="2"/>
      <c r="D27" s="5">
        <f t="shared" si="4"/>
        <v>11</v>
      </c>
      <c r="E27" s="3">
        <v>11</v>
      </c>
      <c r="F27" s="3" t="s">
        <v>15</v>
      </c>
      <c r="G27" s="3">
        <f t="shared" si="7"/>
        <v>1</v>
      </c>
      <c r="H27" s="3" t="s">
        <v>15</v>
      </c>
      <c r="I27" s="3">
        <v>1</v>
      </c>
      <c r="J27" s="3" t="s">
        <v>15</v>
      </c>
      <c r="K27" s="15">
        <v>7</v>
      </c>
      <c r="L27" s="3" t="s">
        <v>15</v>
      </c>
      <c r="M27" s="4">
        <v>3</v>
      </c>
    </row>
    <row r="28" spans="1:13" ht="21" customHeight="1" x14ac:dyDescent="0.25">
      <c r="A28" s="34" t="s">
        <v>27</v>
      </c>
      <c r="B28" s="34"/>
      <c r="C28" s="2"/>
      <c r="D28" s="5">
        <f t="shared" si="4"/>
        <v>48</v>
      </c>
      <c r="E28" s="5">
        <f>SUM(E29:E32)</f>
        <v>48</v>
      </c>
      <c r="F28" s="5" t="s">
        <v>15</v>
      </c>
      <c r="G28" s="5">
        <f>SUM(H28:I28)</f>
        <v>19</v>
      </c>
      <c r="H28" s="5">
        <f>SUM(H29:H32)</f>
        <v>4</v>
      </c>
      <c r="I28" s="5">
        <f t="shared" ref="I28:M28" si="8">SUM(I29:I32)</f>
        <v>15</v>
      </c>
      <c r="J28" s="5">
        <f t="shared" si="8"/>
        <v>7</v>
      </c>
      <c r="K28" s="5">
        <f t="shared" si="8"/>
        <v>21</v>
      </c>
      <c r="L28" s="5">
        <f t="shared" si="8"/>
        <v>1</v>
      </c>
      <c r="M28" s="17">
        <f t="shared" si="8"/>
        <v>0</v>
      </c>
    </row>
    <row r="29" spans="1:13" ht="18" customHeight="1" x14ac:dyDescent="0.25">
      <c r="A29" s="34"/>
      <c r="B29" s="12" t="s">
        <v>28</v>
      </c>
      <c r="C29" s="2"/>
      <c r="D29" s="5">
        <f t="shared" si="4"/>
        <v>8</v>
      </c>
      <c r="E29" s="3">
        <v>8</v>
      </c>
      <c r="F29" s="3" t="s">
        <v>15</v>
      </c>
      <c r="G29" s="54">
        <f t="shared" ref="G29:G42" si="9">SUM(H29:I29)</f>
        <v>0</v>
      </c>
      <c r="H29" s="3" t="s">
        <v>15</v>
      </c>
      <c r="I29" s="3" t="s">
        <v>15</v>
      </c>
      <c r="J29" s="3">
        <v>1</v>
      </c>
      <c r="K29" s="3">
        <v>7</v>
      </c>
      <c r="L29" s="3" t="s">
        <v>15</v>
      </c>
      <c r="M29" s="4" t="s">
        <v>15</v>
      </c>
    </row>
    <row r="30" spans="1:13" ht="18.75" customHeight="1" x14ac:dyDescent="0.25">
      <c r="A30" s="34"/>
      <c r="B30" s="34" t="s">
        <v>29</v>
      </c>
      <c r="C30" s="2"/>
      <c r="D30" s="5">
        <f t="shared" si="4"/>
        <v>5</v>
      </c>
      <c r="E30" s="3">
        <v>5</v>
      </c>
      <c r="F30" s="3" t="s">
        <v>15</v>
      </c>
      <c r="G30" s="54">
        <f t="shared" si="9"/>
        <v>0</v>
      </c>
      <c r="H30" s="3" t="s">
        <v>15</v>
      </c>
      <c r="I30" s="3" t="s">
        <v>15</v>
      </c>
      <c r="J30" s="3" t="s">
        <v>15</v>
      </c>
      <c r="K30" s="15">
        <v>5</v>
      </c>
      <c r="L30" s="3" t="s">
        <v>15</v>
      </c>
      <c r="M30" s="4" t="s">
        <v>15</v>
      </c>
    </row>
    <row r="31" spans="1:13" ht="18" customHeight="1" x14ac:dyDescent="0.25">
      <c r="A31" s="34"/>
      <c r="B31" s="34" t="s">
        <v>30</v>
      </c>
      <c r="C31" s="2"/>
      <c r="D31" s="5">
        <f t="shared" si="4"/>
        <v>3</v>
      </c>
      <c r="E31" s="3">
        <v>3</v>
      </c>
      <c r="F31" s="3" t="s">
        <v>15</v>
      </c>
      <c r="G31" s="3">
        <f t="shared" si="9"/>
        <v>2</v>
      </c>
      <c r="H31" s="3">
        <v>2</v>
      </c>
      <c r="I31" s="3" t="s">
        <v>15</v>
      </c>
      <c r="J31" s="3" t="s">
        <v>15</v>
      </c>
      <c r="K31" s="3">
        <v>1</v>
      </c>
      <c r="L31" s="3" t="s">
        <v>15</v>
      </c>
      <c r="M31" s="4" t="s">
        <v>15</v>
      </c>
    </row>
    <row r="32" spans="1:13" ht="18" customHeight="1" x14ac:dyDescent="0.25">
      <c r="A32" s="34"/>
      <c r="B32" s="34" t="s">
        <v>31</v>
      </c>
      <c r="C32" s="2"/>
      <c r="D32" s="5">
        <f t="shared" si="4"/>
        <v>32</v>
      </c>
      <c r="E32" s="3">
        <v>32</v>
      </c>
      <c r="F32" s="3" t="s">
        <v>15</v>
      </c>
      <c r="G32" s="3">
        <f t="shared" si="9"/>
        <v>17</v>
      </c>
      <c r="H32" s="3">
        <v>2</v>
      </c>
      <c r="I32" s="3">
        <v>15</v>
      </c>
      <c r="J32" s="3">
        <v>6</v>
      </c>
      <c r="K32" s="3">
        <v>8</v>
      </c>
      <c r="L32" s="3">
        <v>1</v>
      </c>
      <c r="M32" s="4" t="s">
        <v>15</v>
      </c>
    </row>
    <row r="33" spans="1:13" ht="21" customHeight="1" x14ac:dyDescent="0.25">
      <c r="A33" s="34" t="s">
        <v>32</v>
      </c>
      <c r="B33" s="34"/>
      <c r="C33" s="2"/>
      <c r="D33" s="5">
        <f>SUM(D34:D42)</f>
        <v>58</v>
      </c>
      <c r="E33" s="5">
        <f>SUM(E34:E42)</f>
        <v>41</v>
      </c>
      <c r="F33" s="5">
        <f>SUM(F34:F42)</f>
        <v>17</v>
      </c>
      <c r="G33" s="5">
        <f t="shared" si="9"/>
        <v>8</v>
      </c>
      <c r="H33" s="5">
        <f t="shared" ref="H33:M33" si="10">SUM(H34:H42)</f>
        <v>6</v>
      </c>
      <c r="I33" s="5">
        <f t="shared" si="10"/>
        <v>2</v>
      </c>
      <c r="J33" s="5">
        <f t="shared" si="10"/>
        <v>8</v>
      </c>
      <c r="K33" s="5">
        <f t="shared" si="10"/>
        <v>37</v>
      </c>
      <c r="L33" s="5">
        <f t="shared" si="10"/>
        <v>5</v>
      </c>
      <c r="M33" s="17">
        <f t="shared" si="10"/>
        <v>0</v>
      </c>
    </row>
    <row r="34" spans="1:13" ht="17.25" customHeight="1" x14ac:dyDescent="0.25">
      <c r="A34" s="34"/>
      <c r="B34" s="34" t="s">
        <v>33</v>
      </c>
      <c r="C34" s="2"/>
      <c r="D34" s="5">
        <f t="shared" ref="D34:D39" si="11">SUM(G34,J34:M34)</f>
        <v>1</v>
      </c>
      <c r="E34" s="3">
        <v>1</v>
      </c>
      <c r="F34" s="3" t="s">
        <v>15</v>
      </c>
      <c r="G34" s="11">
        <f t="shared" si="9"/>
        <v>0</v>
      </c>
      <c r="H34" s="3" t="s">
        <v>15</v>
      </c>
      <c r="I34" s="3" t="s">
        <v>15</v>
      </c>
      <c r="J34" s="3" t="s">
        <v>15</v>
      </c>
      <c r="K34" s="3">
        <v>1</v>
      </c>
      <c r="L34" s="3" t="s">
        <v>15</v>
      </c>
      <c r="M34" s="4" t="s">
        <v>15</v>
      </c>
    </row>
    <row r="35" spans="1:13" ht="18.75" customHeight="1" x14ac:dyDescent="0.25">
      <c r="A35" s="34"/>
      <c r="B35" s="34" t="s">
        <v>34</v>
      </c>
      <c r="C35" s="13"/>
      <c r="D35" s="5">
        <f t="shared" si="11"/>
        <v>7</v>
      </c>
      <c r="E35" s="3">
        <v>3</v>
      </c>
      <c r="F35" s="3">
        <v>4</v>
      </c>
      <c r="G35" s="5">
        <f t="shared" si="9"/>
        <v>1</v>
      </c>
      <c r="H35" s="3">
        <v>1</v>
      </c>
      <c r="I35" s="3" t="s">
        <v>15</v>
      </c>
      <c r="J35" s="3">
        <v>1</v>
      </c>
      <c r="K35" s="3">
        <v>5</v>
      </c>
      <c r="L35" s="3" t="s">
        <v>15</v>
      </c>
      <c r="M35" s="4" t="s">
        <v>15</v>
      </c>
    </row>
    <row r="36" spans="1:13" ht="18.75" customHeight="1" x14ac:dyDescent="0.25">
      <c r="A36" s="34"/>
      <c r="B36" s="34" t="s">
        <v>35</v>
      </c>
      <c r="C36" s="13"/>
      <c r="D36" s="5">
        <f t="shared" si="11"/>
        <v>16</v>
      </c>
      <c r="E36" s="3">
        <v>13</v>
      </c>
      <c r="F36" s="3">
        <v>3</v>
      </c>
      <c r="G36" s="5">
        <f t="shared" si="9"/>
        <v>2</v>
      </c>
      <c r="H36" s="3">
        <v>1</v>
      </c>
      <c r="I36" s="3">
        <v>1</v>
      </c>
      <c r="J36" s="3">
        <v>1</v>
      </c>
      <c r="K36" s="3">
        <v>11</v>
      </c>
      <c r="L36" s="3">
        <v>2</v>
      </c>
      <c r="M36" s="4" t="s">
        <v>15</v>
      </c>
    </row>
    <row r="37" spans="1:13" ht="18.75" customHeight="1" x14ac:dyDescent="0.25">
      <c r="A37" s="34"/>
      <c r="B37" s="34" t="s">
        <v>36</v>
      </c>
      <c r="C37" s="13"/>
      <c r="D37" s="5">
        <f t="shared" si="11"/>
        <v>23</v>
      </c>
      <c r="E37" s="3">
        <v>16</v>
      </c>
      <c r="F37" s="3">
        <v>7</v>
      </c>
      <c r="G37" s="5">
        <f t="shared" si="9"/>
        <v>4</v>
      </c>
      <c r="H37" s="3">
        <v>4</v>
      </c>
      <c r="I37" s="3" t="s">
        <v>15</v>
      </c>
      <c r="J37" s="15">
        <v>1</v>
      </c>
      <c r="K37" s="15">
        <v>16</v>
      </c>
      <c r="L37" s="3">
        <v>2</v>
      </c>
      <c r="M37" s="4" t="s">
        <v>15</v>
      </c>
    </row>
    <row r="38" spans="1:13" s="16" customFormat="1" ht="18.75" customHeight="1" x14ac:dyDescent="0.25">
      <c r="A38" s="35"/>
      <c r="B38" s="35" t="s">
        <v>37</v>
      </c>
      <c r="C38" s="18"/>
      <c r="D38" s="5">
        <f t="shared" si="11"/>
        <v>3</v>
      </c>
      <c r="E38" s="3">
        <v>3</v>
      </c>
      <c r="F38" s="3" t="s">
        <v>15</v>
      </c>
      <c r="G38" s="54">
        <f t="shared" si="9"/>
        <v>0</v>
      </c>
      <c r="H38" s="3" t="s">
        <v>15</v>
      </c>
      <c r="I38" s="3" t="s">
        <v>15</v>
      </c>
      <c r="J38" s="14">
        <v>2</v>
      </c>
      <c r="K38" s="19">
        <v>1</v>
      </c>
      <c r="L38" s="3" t="s">
        <v>15</v>
      </c>
      <c r="M38" s="4" t="s">
        <v>15</v>
      </c>
    </row>
    <row r="39" spans="1:13" ht="18.75" customHeight="1" x14ac:dyDescent="0.25">
      <c r="A39" s="34"/>
      <c r="B39" s="34" t="s">
        <v>38</v>
      </c>
      <c r="C39" s="13"/>
      <c r="D39" s="5">
        <f t="shared" si="11"/>
        <v>4</v>
      </c>
      <c r="E39" s="3">
        <v>3</v>
      </c>
      <c r="F39" s="3">
        <v>1</v>
      </c>
      <c r="G39" s="54">
        <f t="shared" si="9"/>
        <v>0</v>
      </c>
      <c r="H39" s="3" t="s">
        <v>15</v>
      </c>
      <c r="I39" s="3" t="s">
        <v>15</v>
      </c>
      <c r="J39" s="3">
        <v>2</v>
      </c>
      <c r="K39" s="15">
        <v>1</v>
      </c>
      <c r="L39" s="3">
        <v>1</v>
      </c>
      <c r="M39" s="4" t="s">
        <v>15</v>
      </c>
    </row>
    <row r="40" spans="1:13" ht="18.75" customHeight="1" x14ac:dyDescent="0.25">
      <c r="A40" s="34"/>
      <c r="B40" s="34" t="s">
        <v>39</v>
      </c>
      <c r="C40" s="13"/>
      <c r="D40" s="20" t="s">
        <v>40</v>
      </c>
      <c r="E40" s="20"/>
      <c r="F40" s="20"/>
      <c r="G40" s="55"/>
      <c r="H40" s="19"/>
      <c r="I40" s="21"/>
      <c r="J40" s="21"/>
      <c r="K40" s="19"/>
      <c r="L40" s="21"/>
      <c r="M40" s="22"/>
    </row>
    <row r="41" spans="1:13" ht="15" customHeight="1" x14ac:dyDescent="0.25">
      <c r="A41" s="34"/>
      <c r="B41" s="34"/>
      <c r="C41" s="23" t="s">
        <v>41</v>
      </c>
      <c r="D41" s="5">
        <f>SUM(G41,J41:M41)</f>
        <v>2</v>
      </c>
      <c r="E41" s="3" t="s">
        <v>15</v>
      </c>
      <c r="F41" s="3">
        <v>2</v>
      </c>
      <c r="G41" s="3">
        <f t="shared" si="9"/>
        <v>1</v>
      </c>
      <c r="H41" s="3" t="s">
        <v>15</v>
      </c>
      <c r="I41" s="3">
        <v>1</v>
      </c>
      <c r="J41" s="3" t="s">
        <v>15</v>
      </c>
      <c r="K41" s="15">
        <v>1</v>
      </c>
      <c r="L41" s="3" t="s">
        <v>15</v>
      </c>
      <c r="M41" s="4" t="s">
        <v>15</v>
      </c>
    </row>
    <row r="42" spans="1:13" ht="18" customHeight="1" x14ac:dyDescent="0.25">
      <c r="A42" s="34"/>
      <c r="B42" s="34" t="s">
        <v>42</v>
      </c>
      <c r="C42" s="13"/>
      <c r="D42" s="5">
        <f>SUM(G42,J42:M42)</f>
        <v>2</v>
      </c>
      <c r="E42" s="3">
        <v>2</v>
      </c>
      <c r="F42" s="3" t="s">
        <v>15</v>
      </c>
      <c r="G42" s="54">
        <f t="shared" si="9"/>
        <v>0</v>
      </c>
      <c r="H42" s="3" t="s">
        <v>15</v>
      </c>
      <c r="I42" s="3" t="s">
        <v>15</v>
      </c>
      <c r="J42" s="3">
        <v>1</v>
      </c>
      <c r="K42" s="3">
        <v>1</v>
      </c>
      <c r="L42" s="3" t="s">
        <v>15</v>
      </c>
      <c r="M42" s="4" t="s">
        <v>15</v>
      </c>
    </row>
    <row r="43" spans="1:13" ht="21" customHeight="1" x14ac:dyDescent="0.25">
      <c r="A43" s="34" t="s">
        <v>43</v>
      </c>
      <c r="B43" s="34"/>
      <c r="C43" s="2"/>
      <c r="D43" s="5">
        <f>SUM(G43,J43:M43)</f>
        <v>2043</v>
      </c>
      <c r="E43" s="5">
        <f>SUM(E45:E58)</f>
        <v>1880</v>
      </c>
      <c r="F43" s="5">
        <f>SUM(F45:F58)</f>
        <v>163</v>
      </c>
      <c r="G43" s="5">
        <f>SUM(H43:I43)</f>
        <v>40</v>
      </c>
      <c r="H43" s="5">
        <f>SUM(H46,H47:H58)</f>
        <v>30</v>
      </c>
      <c r="I43" s="5">
        <f>SUM(I46,I47:I58)</f>
        <v>10</v>
      </c>
      <c r="J43" s="5">
        <f>SUM(J45:J58)</f>
        <v>25</v>
      </c>
      <c r="K43" s="5">
        <f>SUM(K45:K58)</f>
        <v>833</v>
      </c>
      <c r="L43" s="5">
        <f>SUM(L45:L58)</f>
        <v>1040</v>
      </c>
      <c r="M43" s="6">
        <f>SUM(M45:M58)</f>
        <v>105</v>
      </c>
    </row>
    <row r="44" spans="1:13" ht="18" customHeight="1" x14ac:dyDescent="0.25">
      <c r="A44" s="34"/>
      <c r="B44" s="34" t="s">
        <v>44</v>
      </c>
      <c r="C44" s="2"/>
      <c r="D44" s="5" t="s">
        <v>40</v>
      </c>
      <c r="E44" s="5"/>
      <c r="F44" s="5"/>
      <c r="G44" s="5"/>
      <c r="H44" s="5"/>
      <c r="I44" s="5"/>
      <c r="J44" s="5"/>
      <c r="K44" s="5"/>
      <c r="L44" s="5"/>
      <c r="M44" s="6"/>
    </row>
    <row r="45" spans="1:13" ht="15" customHeight="1" x14ac:dyDescent="0.25">
      <c r="A45" s="34"/>
      <c r="B45" s="34"/>
      <c r="C45" s="2" t="s">
        <v>45</v>
      </c>
      <c r="D45" s="5">
        <f>SUM(G45,J45:M45)</f>
        <v>1</v>
      </c>
      <c r="E45" s="3">
        <v>1</v>
      </c>
      <c r="F45" s="3" t="s">
        <v>15</v>
      </c>
      <c r="G45" s="54">
        <f t="shared" ref="G45:G46" si="12">SUM(H45:I45)</f>
        <v>0</v>
      </c>
      <c r="H45" s="3" t="s">
        <v>15</v>
      </c>
      <c r="I45" s="3" t="s">
        <v>15</v>
      </c>
      <c r="J45" s="3" t="s">
        <v>15</v>
      </c>
      <c r="K45" s="3">
        <v>1</v>
      </c>
      <c r="L45" s="3" t="s">
        <v>15</v>
      </c>
      <c r="M45" s="4" t="s">
        <v>15</v>
      </c>
    </row>
    <row r="46" spans="1:13" ht="18" customHeight="1" x14ac:dyDescent="0.25">
      <c r="A46" s="34"/>
      <c r="B46" s="34" t="s">
        <v>46</v>
      </c>
      <c r="C46" s="2"/>
      <c r="D46" s="5">
        <f>SUM(G46,J46:M46)</f>
        <v>110</v>
      </c>
      <c r="E46" s="3">
        <v>104</v>
      </c>
      <c r="F46" s="3">
        <v>6</v>
      </c>
      <c r="G46" s="54">
        <f t="shared" si="12"/>
        <v>0</v>
      </c>
      <c r="H46" s="3" t="s">
        <v>15</v>
      </c>
      <c r="I46" s="3" t="s">
        <v>15</v>
      </c>
      <c r="J46" s="3" t="s">
        <v>15</v>
      </c>
      <c r="K46" s="14">
        <v>60</v>
      </c>
      <c r="L46" s="14">
        <v>40</v>
      </c>
      <c r="M46" s="4">
        <v>10</v>
      </c>
    </row>
    <row r="47" spans="1:13" ht="18" customHeight="1" x14ac:dyDescent="0.25">
      <c r="A47" s="34"/>
      <c r="B47" s="34" t="s">
        <v>47</v>
      </c>
      <c r="C47" s="2"/>
      <c r="D47" s="5">
        <f>SUM(G47,J47:M47)</f>
        <v>344</v>
      </c>
      <c r="E47" s="3">
        <v>306</v>
      </c>
      <c r="F47" s="3">
        <v>38</v>
      </c>
      <c r="G47" s="3">
        <f>SUM(H47:I47)</f>
        <v>7</v>
      </c>
      <c r="H47" s="15">
        <v>6</v>
      </c>
      <c r="I47" s="3">
        <v>1</v>
      </c>
      <c r="J47" s="3" t="s">
        <v>15</v>
      </c>
      <c r="K47" s="15">
        <v>46</v>
      </c>
      <c r="L47" s="15">
        <v>284</v>
      </c>
      <c r="M47" s="4">
        <v>7</v>
      </c>
    </row>
    <row r="48" spans="1:13" ht="18" customHeight="1" x14ac:dyDescent="0.25">
      <c r="A48" s="34"/>
      <c r="B48" s="34" t="s">
        <v>118</v>
      </c>
      <c r="C48" s="2"/>
      <c r="D48" s="5">
        <f t="shared" ref="D48:D54" si="13">SUM(G48,J48:M48)</f>
        <v>1</v>
      </c>
      <c r="E48" s="3">
        <v>1</v>
      </c>
      <c r="F48" s="3" t="s">
        <v>15</v>
      </c>
      <c r="G48" s="54">
        <f t="shared" ref="G48" si="14">SUM(H48:I48)</f>
        <v>0</v>
      </c>
      <c r="H48" s="3" t="s">
        <v>15</v>
      </c>
      <c r="I48" s="3" t="s">
        <v>15</v>
      </c>
      <c r="J48" s="3" t="s">
        <v>15</v>
      </c>
      <c r="K48" s="3" t="s">
        <v>15</v>
      </c>
      <c r="L48" s="14">
        <v>1</v>
      </c>
      <c r="M48" s="4" t="s">
        <v>15</v>
      </c>
    </row>
    <row r="49" spans="1:13" ht="18" customHeight="1" x14ac:dyDescent="0.25">
      <c r="A49" s="34"/>
      <c r="B49" s="12" t="s">
        <v>48</v>
      </c>
      <c r="C49" s="2"/>
      <c r="D49" s="5">
        <f t="shared" si="13"/>
        <v>58</v>
      </c>
      <c r="E49" s="3">
        <v>56</v>
      </c>
      <c r="F49" s="3">
        <v>2</v>
      </c>
      <c r="G49" s="54">
        <f t="shared" ref="G49" si="15">SUM(H49:I49)</f>
        <v>0</v>
      </c>
      <c r="H49" s="3" t="s">
        <v>15</v>
      </c>
      <c r="I49" s="3" t="s">
        <v>15</v>
      </c>
      <c r="J49" s="3">
        <v>5</v>
      </c>
      <c r="K49" s="15">
        <v>53</v>
      </c>
      <c r="L49" s="3" t="s">
        <v>15</v>
      </c>
      <c r="M49" s="4" t="s">
        <v>15</v>
      </c>
    </row>
    <row r="50" spans="1:13" ht="18" customHeight="1" x14ac:dyDescent="0.25">
      <c r="A50" s="34"/>
      <c r="B50" s="34" t="s">
        <v>49</v>
      </c>
      <c r="C50" s="34"/>
      <c r="D50" s="5">
        <f t="shared" si="13"/>
        <v>798</v>
      </c>
      <c r="E50" s="3">
        <v>726</v>
      </c>
      <c r="F50" s="3">
        <v>72</v>
      </c>
      <c r="G50" s="3">
        <f>SUM(H50:I50)</f>
        <v>22</v>
      </c>
      <c r="H50" s="15">
        <v>16</v>
      </c>
      <c r="I50" s="15">
        <v>6</v>
      </c>
      <c r="J50" s="20">
        <v>15</v>
      </c>
      <c r="K50" s="20">
        <v>385</v>
      </c>
      <c r="L50" s="20">
        <v>350</v>
      </c>
      <c r="M50" s="24">
        <v>26</v>
      </c>
    </row>
    <row r="51" spans="1:13" ht="18" customHeight="1" x14ac:dyDescent="0.25">
      <c r="A51" s="34"/>
      <c r="B51" s="34" t="s">
        <v>50</v>
      </c>
      <c r="C51" s="34"/>
      <c r="D51" s="5">
        <f>SUM(G51,J51:M51)</f>
        <v>97</v>
      </c>
      <c r="E51" s="3">
        <v>87</v>
      </c>
      <c r="F51" s="3">
        <v>10</v>
      </c>
      <c r="G51" s="3">
        <f>SUM(H51:I51)</f>
        <v>2</v>
      </c>
      <c r="H51" s="3">
        <v>1</v>
      </c>
      <c r="I51" s="3">
        <v>1</v>
      </c>
      <c r="J51" s="3" t="s">
        <v>15</v>
      </c>
      <c r="K51" s="15">
        <v>51</v>
      </c>
      <c r="L51" s="15">
        <v>37</v>
      </c>
      <c r="M51" s="25">
        <v>7</v>
      </c>
    </row>
    <row r="52" spans="1:13" ht="18" customHeight="1" x14ac:dyDescent="0.25">
      <c r="A52" s="34" t="s">
        <v>126</v>
      </c>
      <c r="B52" s="34"/>
      <c r="C52" s="34"/>
      <c r="D52" s="5"/>
      <c r="E52" s="3"/>
      <c r="F52" s="3"/>
      <c r="G52" s="3"/>
      <c r="H52" s="3"/>
      <c r="I52" s="3"/>
      <c r="J52" s="3"/>
      <c r="K52" s="15"/>
      <c r="L52" s="15"/>
      <c r="M52" s="25"/>
    </row>
    <row r="53" spans="1:13" ht="18.95" customHeight="1" x14ac:dyDescent="0.25">
      <c r="A53" s="34"/>
      <c r="B53" s="34" t="s">
        <v>51</v>
      </c>
      <c r="C53" s="34"/>
      <c r="D53" s="5">
        <f t="shared" si="13"/>
        <v>108</v>
      </c>
      <c r="E53" s="3">
        <v>104</v>
      </c>
      <c r="F53" s="3">
        <v>4</v>
      </c>
      <c r="G53" s="3">
        <f>SUM(H53:I53)</f>
        <v>3</v>
      </c>
      <c r="H53" s="3">
        <v>2</v>
      </c>
      <c r="I53" s="3">
        <v>1</v>
      </c>
      <c r="J53" s="15">
        <v>2</v>
      </c>
      <c r="K53" s="15">
        <v>72</v>
      </c>
      <c r="L53" s="15">
        <v>24</v>
      </c>
      <c r="M53" s="4">
        <v>7</v>
      </c>
    </row>
    <row r="54" spans="1:13" ht="18.75" customHeight="1" x14ac:dyDescent="0.25">
      <c r="A54" s="34"/>
      <c r="B54" s="34" t="s">
        <v>52</v>
      </c>
      <c r="C54" s="34"/>
      <c r="D54" s="5">
        <f t="shared" si="13"/>
        <v>257</v>
      </c>
      <c r="E54" s="3">
        <v>231</v>
      </c>
      <c r="F54" s="3">
        <v>26</v>
      </c>
      <c r="G54" s="3">
        <f>SUM(H54:I54)</f>
        <v>2</v>
      </c>
      <c r="H54" s="3">
        <v>2</v>
      </c>
      <c r="I54" s="3" t="s">
        <v>15</v>
      </c>
      <c r="J54" s="3" t="s">
        <v>15</v>
      </c>
      <c r="K54" s="15">
        <v>26</v>
      </c>
      <c r="L54" s="15">
        <v>193</v>
      </c>
      <c r="M54" s="25">
        <v>36</v>
      </c>
    </row>
    <row r="55" spans="1:13" ht="18.75" customHeight="1" x14ac:dyDescent="0.25">
      <c r="A55" s="34"/>
      <c r="B55" s="34" t="s">
        <v>53</v>
      </c>
      <c r="C55" s="34"/>
      <c r="D55" s="5" t="s">
        <v>40</v>
      </c>
      <c r="E55" s="3"/>
      <c r="F55" s="3"/>
      <c r="G55" s="5"/>
      <c r="H55" s="15"/>
      <c r="I55" s="15"/>
      <c r="J55" s="15"/>
      <c r="K55" s="15"/>
      <c r="L55" s="15"/>
      <c r="M55" s="25"/>
    </row>
    <row r="56" spans="1:13" ht="15" customHeight="1" x14ac:dyDescent="0.25">
      <c r="A56" s="34"/>
      <c r="B56" s="34"/>
      <c r="C56" s="2" t="s">
        <v>54</v>
      </c>
      <c r="D56" s="5">
        <f t="shared" ref="D56:D70" si="16">SUM(G56,J56:M56)</f>
        <v>254</v>
      </c>
      <c r="E56" s="3">
        <v>251</v>
      </c>
      <c r="F56" s="3">
        <v>3</v>
      </c>
      <c r="G56" s="3">
        <f>SUM(H56:I56)</f>
        <v>3</v>
      </c>
      <c r="H56" s="3">
        <v>3</v>
      </c>
      <c r="I56" s="3" t="s">
        <v>15</v>
      </c>
      <c r="J56" s="15">
        <v>2</v>
      </c>
      <c r="K56" s="15">
        <v>129</v>
      </c>
      <c r="L56" s="15">
        <v>109</v>
      </c>
      <c r="M56" s="25">
        <v>11</v>
      </c>
    </row>
    <row r="57" spans="1:13" ht="17.850000000000001" customHeight="1" x14ac:dyDescent="0.25">
      <c r="A57" s="34"/>
      <c r="B57" s="34" t="s">
        <v>55</v>
      </c>
      <c r="C57" s="2"/>
      <c r="D57" s="5">
        <f t="shared" si="16"/>
        <v>3</v>
      </c>
      <c r="E57" s="3">
        <v>2</v>
      </c>
      <c r="F57" s="3">
        <v>1</v>
      </c>
      <c r="G57" s="3">
        <f>SUM(H57:I57)</f>
        <v>1</v>
      </c>
      <c r="H57" s="3" t="s">
        <v>15</v>
      </c>
      <c r="I57" s="3">
        <v>1</v>
      </c>
      <c r="J57" s="3">
        <v>1</v>
      </c>
      <c r="K57" s="3" t="s">
        <v>15</v>
      </c>
      <c r="L57" s="3">
        <v>1</v>
      </c>
      <c r="M57" s="4" t="s">
        <v>15</v>
      </c>
    </row>
    <row r="58" spans="1:13" ht="17.850000000000001" customHeight="1" x14ac:dyDescent="0.25">
      <c r="A58" s="34"/>
      <c r="B58" s="2" t="s">
        <v>42</v>
      </c>
      <c r="C58" s="2"/>
      <c r="D58" s="5">
        <f t="shared" si="16"/>
        <v>12</v>
      </c>
      <c r="E58" s="3">
        <v>11</v>
      </c>
      <c r="F58" s="3">
        <v>1</v>
      </c>
      <c r="G58" s="54">
        <f t="shared" ref="G58" si="17">SUM(H58:I58)</f>
        <v>0</v>
      </c>
      <c r="H58" s="3" t="s">
        <v>15</v>
      </c>
      <c r="I58" s="3" t="s">
        <v>15</v>
      </c>
      <c r="J58" s="3" t="s">
        <v>15</v>
      </c>
      <c r="K58" s="15">
        <v>10</v>
      </c>
      <c r="L58" s="3">
        <v>1</v>
      </c>
      <c r="M58" s="4">
        <v>1</v>
      </c>
    </row>
    <row r="59" spans="1:13" ht="21.75" customHeight="1" x14ac:dyDescent="0.25">
      <c r="A59" s="34" t="s">
        <v>56</v>
      </c>
      <c r="B59" s="34"/>
      <c r="C59" s="2"/>
      <c r="D59" s="5">
        <f t="shared" si="16"/>
        <v>116</v>
      </c>
      <c r="E59" s="5">
        <f>SUM(E60:E68)</f>
        <v>86</v>
      </c>
      <c r="F59" s="5">
        <f>SUM(F60:F68)</f>
        <v>30</v>
      </c>
      <c r="G59" s="5">
        <f>SUM(H59:I59)</f>
        <v>3</v>
      </c>
      <c r="H59" s="5">
        <f t="shared" ref="H59:M59" si="18">SUM(H60:H68)</f>
        <v>2</v>
      </c>
      <c r="I59" s="5">
        <f t="shared" si="18"/>
        <v>1</v>
      </c>
      <c r="J59" s="5">
        <f t="shared" si="18"/>
        <v>21</v>
      </c>
      <c r="K59" s="5">
        <f t="shared" si="18"/>
        <v>72</v>
      </c>
      <c r="L59" s="5">
        <f t="shared" si="18"/>
        <v>18</v>
      </c>
      <c r="M59" s="6">
        <f t="shared" si="18"/>
        <v>2</v>
      </c>
    </row>
    <row r="60" spans="1:13" ht="18.75" customHeight="1" x14ac:dyDescent="0.25">
      <c r="A60" s="34"/>
      <c r="B60" s="34" t="s">
        <v>57</v>
      </c>
      <c r="C60" s="2"/>
      <c r="D60" s="5">
        <f t="shared" si="16"/>
        <v>32</v>
      </c>
      <c r="E60" s="3">
        <v>21</v>
      </c>
      <c r="F60" s="3">
        <v>11</v>
      </c>
      <c r="G60" s="54">
        <f t="shared" ref="G60" si="19">SUM(H60:I60)</f>
        <v>0</v>
      </c>
      <c r="H60" s="3" t="s">
        <v>15</v>
      </c>
      <c r="I60" s="3" t="s">
        <v>15</v>
      </c>
      <c r="J60" s="3" t="s">
        <v>15</v>
      </c>
      <c r="K60" s="15">
        <v>23</v>
      </c>
      <c r="L60" s="3">
        <v>7</v>
      </c>
      <c r="M60" s="4">
        <v>2</v>
      </c>
    </row>
    <row r="61" spans="1:13" ht="18.75" customHeight="1" x14ac:dyDescent="0.25">
      <c r="A61" s="34"/>
      <c r="B61" s="34" t="s">
        <v>58</v>
      </c>
      <c r="C61" s="2"/>
      <c r="D61" s="5">
        <f t="shared" si="16"/>
        <v>6</v>
      </c>
      <c r="E61" s="3">
        <v>5</v>
      </c>
      <c r="F61" s="3">
        <v>1</v>
      </c>
      <c r="G61" s="3">
        <f>SUM(H61:I61)</f>
        <v>1</v>
      </c>
      <c r="H61" s="3">
        <v>1</v>
      </c>
      <c r="I61" s="3" t="s">
        <v>15</v>
      </c>
      <c r="J61" s="3" t="s">
        <v>15</v>
      </c>
      <c r="K61" s="15">
        <v>3</v>
      </c>
      <c r="L61" s="3">
        <v>2</v>
      </c>
      <c r="M61" s="4" t="s">
        <v>15</v>
      </c>
    </row>
    <row r="62" spans="1:13" ht="18.75" customHeight="1" x14ac:dyDescent="0.25">
      <c r="A62" s="34"/>
      <c r="B62" s="34" t="s">
        <v>59</v>
      </c>
      <c r="C62" s="2"/>
      <c r="D62" s="5">
        <f t="shared" si="16"/>
        <v>1</v>
      </c>
      <c r="E62" s="3">
        <v>1</v>
      </c>
      <c r="F62" s="3" t="s">
        <v>15</v>
      </c>
      <c r="G62" s="54">
        <f t="shared" ref="G62:G65" si="20">SUM(H62:I62)</f>
        <v>0</v>
      </c>
      <c r="H62" s="3" t="s">
        <v>15</v>
      </c>
      <c r="I62" s="3" t="s">
        <v>15</v>
      </c>
      <c r="J62" s="3" t="s">
        <v>15</v>
      </c>
      <c r="K62" s="15">
        <v>1</v>
      </c>
      <c r="L62" s="3" t="s">
        <v>15</v>
      </c>
      <c r="M62" s="4" t="s">
        <v>15</v>
      </c>
    </row>
    <row r="63" spans="1:13" ht="18.75" customHeight="1" x14ac:dyDescent="0.25">
      <c r="A63" s="34"/>
      <c r="B63" s="12" t="s">
        <v>60</v>
      </c>
      <c r="C63" s="2"/>
      <c r="D63" s="5">
        <f t="shared" si="16"/>
        <v>1</v>
      </c>
      <c r="E63" s="3">
        <v>1</v>
      </c>
      <c r="F63" s="3" t="s">
        <v>15</v>
      </c>
      <c r="G63" s="54">
        <f t="shared" si="20"/>
        <v>0</v>
      </c>
      <c r="H63" s="3" t="s">
        <v>15</v>
      </c>
      <c r="I63" s="3" t="s">
        <v>15</v>
      </c>
      <c r="J63" s="3" t="s">
        <v>15</v>
      </c>
      <c r="K63" s="3" t="s">
        <v>15</v>
      </c>
      <c r="L63" s="3">
        <v>1</v>
      </c>
      <c r="M63" s="4" t="s">
        <v>15</v>
      </c>
    </row>
    <row r="64" spans="1:13" ht="18.75" customHeight="1" x14ac:dyDescent="0.25">
      <c r="A64" s="34"/>
      <c r="B64" s="34" t="s">
        <v>61</v>
      </c>
      <c r="C64" s="2"/>
      <c r="D64" s="5">
        <f t="shared" si="16"/>
        <v>4</v>
      </c>
      <c r="E64" s="3">
        <v>3</v>
      </c>
      <c r="F64" s="3">
        <v>1</v>
      </c>
      <c r="G64" s="54">
        <f t="shared" si="20"/>
        <v>0</v>
      </c>
      <c r="H64" s="3" t="s">
        <v>15</v>
      </c>
      <c r="I64" s="3" t="s">
        <v>15</v>
      </c>
      <c r="J64" s="3" t="s">
        <v>15</v>
      </c>
      <c r="K64" s="15">
        <v>4</v>
      </c>
      <c r="L64" s="3" t="s">
        <v>15</v>
      </c>
      <c r="M64" s="4" t="s">
        <v>15</v>
      </c>
    </row>
    <row r="65" spans="1:13" ht="18.75" customHeight="1" x14ac:dyDescent="0.25">
      <c r="A65" s="34"/>
      <c r="B65" s="34" t="s">
        <v>62</v>
      </c>
      <c r="C65" s="2"/>
      <c r="D65" s="5">
        <f t="shared" si="16"/>
        <v>2</v>
      </c>
      <c r="E65" s="3">
        <v>2</v>
      </c>
      <c r="F65" s="3">
        <v>8</v>
      </c>
      <c r="G65" s="54">
        <f t="shared" si="20"/>
        <v>0</v>
      </c>
      <c r="H65" s="3" t="s">
        <v>15</v>
      </c>
      <c r="I65" s="3" t="s">
        <v>15</v>
      </c>
      <c r="J65" s="3">
        <v>2</v>
      </c>
      <c r="K65" s="3" t="s">
        <v>15</v>
      </c>
      <c r="L65" s="3" t="s">
        <v>15</v>
      </c>
      <c r="M65" s="4" t="s">
        <v>15</v>
      </c>
    </row>
    <row r="66" spans="1:13" ht="18.75" customHeight="1" x14ac:dyDescent="0.25">
      <c r="A66" s="34"/>
      <c r="B66" s="34" t="s">
        <v>63</v>
      </c>
      <c r="C66" s="2"/>
      <c r="D66" s="5">
        <f t="shared" si="16"/>
        <v>28</v>
      </c>
      <c r="E66" s="3">
        <v>20</v>
      </c>
      <c r="F66" s="3" t="s">
        <v>15</v>
      </c>
      <c r="G66" s="3">
        <f>SUM(H66:I66)</f>
        <v>1</v>
      </c>
      <c r="H66" s="3">
        <v>1</v>
      </c>
      <c r="I66" s="3" t="s">
        <v>15</v>
      </c>
      <c r="J66" s="3">
        <v>5</v>
      </c>
      <c r="K66" s="15">
        <v>17</v>
      </c>
      <c r="L66" s="26">
        <v>5</v>
      </c>
      <c r="M66" s="4" t="s">
        <v>15</v>
      </c>
    </row>
    <row r="67" spans="1:13" ht="18.75" customHeight="1" x14ac:dyDescent="0.25">
      <c r="A67" s="34"/>
      <c r="B67" s="34" t="s">
        <v>64</v>
      </c>
      <c r="C67" s="2"/>
      <c r="D67" s="5">
        <f t="shared" si="16"/>
        <v>39</v>
      </c>
      <c r="E67" s="3">
        <v>30</v>
      </c>
      <c r="F67" s="3">
        <v>9</v>
      </c>
      <c r="G67" s="54">
        <f t="shared" ref="G67" si="21">SUM(H67:I67)</f>
        <v>0</v>
      </c>
      <c r="H67" s="3" t="s">
        <v>15</v>
      </c>
      <c r="I67" s="3" t="s">
        <v>15</v>
      </c>
      <c r="J67" s="14">
        <v>14</v>
      </c>
      <c r="K67" s="3">
        <v>22</v>
      </c>
      <c r="L67" s="3">
        <v>3</v>
      </c>
      <c r="M67" s="4" t="s">
        <v>15</v>
      </c>
    </row>
    <row r="68" spans="1:13" ht="18" customHeight="1" x14ac:dyDescent="0.25">
      <c r="A68" s="34"/>
      <c r="B68" s="2" t="s">
        <v>42</v>
      </c>
      <c r="C68" s="2"/>
      <c r="D68" s="5">
        <f t="shared" si="16"/>
        <v>3</v>
      </c>
      <c r="E68" s="3">
        <v>3</v>
      </c>
      <c r="F68" s="3" t="s">
        <v>15</v>
      </c>
      <c r="G68" s="3">
        <f>SUM(H68:I68)</f>
        <v>1</v>
      </c>
      <c r="H68" s="3" t="s">
        <v>15</v>
      </c>
      <c r="I68" s="3">
        <v>1</v>
      </c>
      <c r="J68" s="14" t="s">
        <v>15</v>
      </c>
      <c r="K68" s="3">
        <v>2</v>
      </c>
      <c r="L68" s="3" t="s">
        <v>15</v>
      </c>
      <c r="M68" s="4" t="s">
        <v>15</v>
      </c>
    </row>
    <row r="69" spans="1:13" ht="21.75" customHeight="1" x14ac:dyDescent="0.25">
      <c r="A69" s="34" t="s">
        <v>65</v>
      </c>
      <c r="B69" s="34"/>
      <c r="C69" s="2"/>
      <c r="D69" s="5">
        <f t="shared" si="16"/>
        <v>457</v>
      </c>
      <c r="E69" s="5">
        <f>SUM(E70:E75)</f>
        <v>425</v>
      </c>
      <c r="F69" s="5">
        <f>SUM(F70:F75)</f>
        <v>32</v>
      </c>
      <c r="G69" s="5">
        <f>SUM(H69:I69)</f>
        <v>34</v>
      </c>
      <c r="H69" s="5">
        <f t="shared" ref="H69:M69" si="22">SUM(H70:H75)</f>
        <v>14</v>
      </c>
      <c r="I69" s="5">
        <f t="shared" si="22"/>
        <v>20</v>
      </c>
      <c r="J69" s="5">
        <f t="shared" si="22"/>
        <v>42</v>
      </c>
      <c r="K69" s="5">
        <f t="shared" si="22"/>
        <v>347</v>
      </c>
      <c r="L69" s="5">
        <f t="shared" si="22"/>
        <v>30</v>
      </c>
      <c r="M69" s="6">
        <f t="shared" si="22"/>
        <v>4</v>
      </c>
    </row>
    <row r="70" spans="1:13" ht="18" customHeight="1" x14ac:dyDescent="0.25">
      <c r="A70" s="34"/>
      <c r="B70" s="34" t="s">
        <v>66</v>
      </c>
      <c r="C70" s="13"/>
      <c r="D70" s="5">
        <f t="shared" si="16"/>
        <v>28</v>
      </c>
      <c r="E70" s="3">
        <v>27</v>
      </c>
      <c r="F70" s="3">
        <v>1</v>
      </c>
      <c r="G70" s="3">
        <f>SUM(H70:I70)</f>
        <v>12</v>
      </c>
      <c r="H70" s="3">
        <v>1</v>
      </c>
      <c r="I70" s="3">
        <v>11</v>
      </c>
      <c r="J70" s="27">
        <v>9</v>
      </c>
      <c r="K70" s="3">
        <v>7</v>
      </c>
      <c r="L70" s="3" t="s">
        <v>15</v>
      </c>
      <c r="M70" s="4" t="s">
        <v>15</v>
      </c>
    </row>
    <row r="71" spans="1:13" ht="18" customHeight="1" x14ac:dyDescent="0.25">
      <c r="A71" s="34"/>
      <c r="B71" s="12" t="s">
        <v>67</v>
      </c>
      <c r="C71" s="13"/>
      <c r="D71" s="5">
        <f>SUM(G71,J71:M71)</f>
        <v>7</v>
      </c>
      <c r="E71" s="3">
        <v>4</v>
      </c>
      <c r="F71" s="3">
        <v>3</v>
      </c>
      <c r="G71" s="54">
        <f t="shared" ref="G71" si="23">SUM(H71:I71)</f>
        <v>0</v>
      </c>
      <c r="H71" s="3" t="s">
        <v>15</v>
      </c>
      <c r="I71" s="3" t="s">
        <v>15</v>
      </c>
      <c r="J71" s="3" t="s">
        <v>15</v>
      </c>
      <c r="K71" s="3">
        <v>6</v>
      </c>
      <c r="L71" s="3">
        <v>1</v>
      </c>
      <c r="M71" s="4" t="s">
        <v>15</v>
      </c>
    </row>
    <row r="72" spans="1:13" ht="18" customHeight="1" x14ac:dyDescent="0.25">
      <c r="A72" s="35"/>
      <c r="B72" s="35" t="s">
        <v>68</v>
      </c>
      <c r="C72" s="18"/>
      <c r="D72" s="5">
        <f>SUM(G72,J72:M72)</f>
        <v>59</v>
      </c>
      <c r="E72" s="3">
        <v>47</v>
      </c>
      <c r="F72" s="3">
        <v>12</v>
      </c>
      <c r="G72" s="3">
        <f>SUM(H72:I72)</f>
        <v>12</v>
      </c>
      <c r="H72" s="3">
        <v>6</v>
      </c>
      <c r="I72" s="3">
        <v>6</v>
      </c>
      <c r="J72" s="3">
        <v>9</v>
      </c>
      <c r="K72" s="3">
        <v>34</v>
      </c>
      <c r="L72" s="3">
        <v>3</v>
      </c>
      <c r="M72" s="4">
        <v>1</v>
      </c>
    </row>
    <row r="73" spans="1:13" ht="18" customHeight="1" x14ac:dyDescent="0.25">
      <c r="A73" s="35"/>
      <c r="B73" s="35" t="s">
        <v>69</v>
      </c>
      <c r="C73" s="18"/>
      <c r="D73" s="5">
        <f t="shared" ref="D73:D83" si="24">SUM(G73,J73:M73)</f>
        <v>1</v>
      </c>
      <c r="E73" s="3">
        <v>1</v>
      </c>
      <c r="F73" s="3" t="s">
        <v>15</v>
      </c>
      <c r="G73" s="54">
        <f t="shared" ref="G73" si="25">SUM(H73:I73)</f>
        <v>0</v>
      </c>
      <c r="H73" s="3" t="s">
        <v>15</v>
      </c>
      <c r="I73" s="3" t="s">
        <v>15</v>
      </c>
      <c r="J73" s="3" t="s">
        <v>15</v>
      </c>
      <c r="K73" s="3">
        <v>1</v>
      </c>
      <c r="L73" s="3" t="s">
        <v>15</v>
      </c>
      <c r="M73" s="4" t="s">
        <v>15</v>
      </c>
    </row>
    <row r="74" spans="1:13" ht="18" customHeight="1" x14ac:dyDescent="0.25">
      <c r="A74" s="34"/>
      <c r="B74" s="2" t="s">
        <v>70</v>
      </c>
      <c r="C74" s="28"/>
      <c r="D74" s="5">
        <f t="shared" si="24"/>
        <v>357</v>
      </c>
      <c r="E74" s="3">
        <v>341</v>
      </c>
      <c r="F74" s="3">
        <v>16</v>
      </c>
      <c r="G74" s="3">
        <f>SUM(H74:I74)</f>
        <v>10</v>
      </c>
      <c r="H74" s="3">
        <v>7</v>
      </c>
      <c r="I74" s="3">
        <v>3</v>
      </c>
      <c r="J74" s="15">
        <v>24</v>
      </c>
      <c r="K74" s="15">
        <v>295</v>
      </c>
      <c r="L74" s="3">
        <v>26</v>
      </c>
      <c r="M74" s="4">
        <v>2</v>
      </c>
    </row>
    <row r="75" spans="1:13" ht="18" customHeight="1" x14ac:dyDescent="0.25">
      <c r="A75" s="34"/>
      <c r="B75" s="35" t="s">
        <v>42</v>
      </c>
      <c r="C75" s="18"/>
      <c r="D75" s="5">
        <f t="shared" si="24"/>
        <v>5</v>
      </c>
      <c r="E75" s="3">
        <v>5</v>
      </c>
      <c r="F75" s="3" t="s">
        <v>15</v>
      </c>
      <c r="G75" s="54">
        <f t="shared" ref="G75:G86" si="26">SUM(H75:I75)</f>
        <v>0</v>
      </c>
      <c r="H75" s="3" t="s">
        <v>15</v>
      </c>
      <c r="I75" s="3" t="s">
        <v>15</v>
      </c>
      <c r="J75" s="3" t="s">
        <v>15</v>
      </c>
      <c r="K75" s="15">
        <v>4</v>
      </c>
      <c r="L75" s="3" t="s">
        <v>15</v>
      </c>
      <c r="M75" s="4">
        <v>1</v>
      </c>
    </row>
    <row r="76" spans="1:13" ht="20.25" customHeight="1" x14ac:dyDescent="0.25">
      <c r="A76" s="34" t="s">
        <v>71</v>
      </c>
      <c r="B76" s="34"/>
      <c r="C76" s="2"/>
      <c r="D76" s="5">
        <f t="shared" si="24"/>
        <v>733</v>
      </c>
      <c r="E76" s="5">
        <f>SUM(E77:E88)</f>
        <v>725</v>
      </c>
      <c r="F76" s="5">
        <f>SUM(F77:F88)</f>
        <v>8</v>
      </c>
      <c r="G76" s="5">
        <f t="shared" si="26"/>
        <v>12</v>
      </c>
      <c r="H76" s="5">
        <f t="shared" ref="H76:M76" si="27">SUM(H77:H88)</f>
        <v>6</v>
      </c>
      <c r="I76" s="5">
        <f t="shared" si="27"/>
        <v>6</v>
      </c>
      <c r="J76" s="5">
        <f t="shared" si="27"/>
        <v>22</v>
      </c>
      <c r="K76" s="5">
        <f t="shared" si="27"/>
        <v>355</v>
      </c>
      <c r="L76" s="5">
        <f t="shared" si="27"/>
        <v>221</v>
      </c>
      <c r="M76" s="6">
        <f t="shared" si="27"/>
        <v>123</v>
      </c>
    </row>
    <row r="77" spans="1:13" ht="18.75" customHeight="1" x14ac:dyDescent="0.25">
      <c r="A77" s="34"/>
      <c r="B77" s="34" t="s">
        <v>72</v>
      </c>
      <c r="C77" s="18"/>
      <c r="D77" s="5">
        <f t="shared" si="24"/>
        <v>166</v>
      </c>
      <c r="E77" s="3">
        <v>166</v>
      </c>
      <c r="F77" s="3" t="s">
        <v>15</v>
      </c>
      <c r="G77" s="3">
        <f t="shared" si="26"/>
        <v>4</v>
      </c>
      <c r="H77" s="15">
        <v>2</v>
      </c>
      <c r="I77" s="3">
        <v>2</v>
      </c>
      <c r="J77" s="15">
        <v>8</v>
      </c>
      <c r="K77" s="15">
        <v>114</v>
      </c>
      <c r="L77" s="15">
        <v>27</v>
      </c>
      <c r="M77" s="4">
        <v>13</v>
      </c>
    </row>
    <row r="78" spans="1:13" ht="18" customHeight="1" x14ac:dyDescent="0.25">
      <c r="A78" s="34"/>
      <c r="B78" s="12" t="s">
        <v>73</v>
      </c>
      <c r="C78" s="18"/>
      <c r="D78" s="5">
        <f t="shared" si="24"/>
        <v>2</v>
      </c>
      <c r="E78" s="3">
        <v>2</v>
      </c>
      <c r="F78" s="3" t="s">
        <v>15</v>
      </c>
      <c r="G78" s="54">
        <f t="shared" si="26"/>
        <v>0</v>
      </c>
      <c r="H78" s="3" t="s">
        <v>15</v>
      </c>
      <c r="I78" s="3" t="s">
        <v>15</v>
      </c>
      <c r="J78" s="3" t="s">
        <v>15</v>
      </c>
      <c r="K78" s="15">
        <v>2</v>
      </c>
      <c r="L78" s="3" t="s">
        <v>15</v>
      </c>
      <c r="M78" s="4" t="s">
        <v>15</v>
      </c>
    </row>
    <row r="79" spans="1:13" ht="18.75" customHeight="1" x14ac:dyDescent="0.25">
      <c r="A79" s="34"/>
      <c r="B79" s="34" t="s">
        <v>74</v>
      </c>
      <c r="C79" s="18"/>
      <c r="D79" s="5">
        <f>SUM(G79,J79:M79)</f>
        <v>26</v>
      </c>
      <c r="E79" s="3">
        <v>25</v>
      </c>
      <c r="F79" s="3">
        <v>1</v>
      </c>
      <c r="G79" s="54">
        <f t="shared" si="26"/>
        <v>0</v>
      </c>
      <c r="H79" s="3" t="s">
        <v>15</v>
      </c>
      <c r="I79" s="3" t="s">
        <v>15</v>
      </c>
      <c r="J79" s="15">
        <v>1</v>
      </c>
      <c r="K79" s="15">
        <v>10</v>
      </c>
      <c r="L79" s="15">
        <v>9</v>
      </c>
      <c r="M79" s="4">
        <v>6</v>
      </c>
    </row>
    <row r="80" spans="1:13" ht="18.75" customHeight="1" x14ac:dyDescent="0.25">
      <c r="A80" s="34"/>
      <c r="B80" s="34" t="s">
        <v>75</v>
      </c>
      <c r="C80" s="18"/>
      <c r="D80" s="5">
        <f>SUM(G80,J80:M80)</f>
        <v>52</v>
      </c>
      <c r="E80" s="3">
        <v>51</v>
      </c>
      <c r="F80" s="3">
        <v>1</v>
      </c>
      <c r="G80" s="3">
        <f>SUM(H80:I80)</f>
        <v>3</v>
      </c>
      <c r="H80" s="3">
        <v>2</v>
      </c>
      <c r="I80" s="3">
        <v>1</v>
      </c>
      <c r="J80" s="15">
        <v>2</v>
      </c>
      <c r="K80" s="15">
        <v>45</v>
      </c>
      <c r="L80" s="3">
        <v>1</v>
      </c>
      <c r="M80" s="4">
        <v>1</v>
      </c>
    </row>
    <row r="81" spans="1:13" ht="17.25" customHeight="1" x14ac:dyDescent="0.25">
      <c r="A81" s="34"/>
      <c r="B81" s="12" t="s">
        <v>76</v>
      </c>
      <c r="C81" s="18"/>
      <c r="D81" s="5">
        <f>SUM(G81,J81:M81)</f>
        <v>3</v>
      </c>
      <c r="E81" s="3">
        <v>1</v>
      </c>
      <c r="F81" s="3">
        <v>2</v>
      </c>
      <c r="G81" s="54">
        <f>SUM(H81:I81)</f>
        <v>0</v>
      </c>
      <c r="H81" s="3" t="s">
        <v>15</v>
      </c>
      <c r="I81" s="3" t="s">
        <v>15</v>
      </c>
      <c r="J81" s="3" t="s">
        <v>15</v>
      </c>
      <c r="K81" s="15">
        <v>1</v>
      </c>
      <c r="L81" s="3">
        <v>1</v>
      </c>
      <c r="M81" s="4">
        <v>1</v>
      </c>
    </row>
    <row r="82" spans="1:13" ht="18.75" customHeight="1" x14ac:dyDescent="0.25">
      <c r="A82" s="34"/>
      <c r="B82" s="34" t="s">
        <v>77</v>
      </c>
      <c r="C82" s="18"/>
      <c r="D82" s="5">
        <f t="shared" si="24"/>
        <v>6</v>
      </c>
      <c r="E82" s="3">
        <v>6</v>
      </c>
      <c r="F82" s="3" t="s">
        <v>15</v>
      </c>
      <c r="G82" s="54">
        <f t="shared" si="26"/>
        <v>0</v>
      </c>
      <c r="H82" s="3" t="s">
        <v>15</v>
      </c>
      <c r="I82" s="3" t="s">
        <v>15</v>
      </c>
      <c r="J82" s="3">
        <v>1</v>
      </c>
      <c r="K82" s="3" t="s">
        <v>15</v>
      </c>
      <c r="L82" s="3">
        <v>5</v>
      </c>
      <c r="M82" s="29" t="s">
        <v>15</v>
      </c>
    </row>
    <row r="83" spans="1:13" ht="18.75" customHeight="1" x14ac:dyDescent="0.25">
      <c r="A83" s="34"/>
      <c r="B83" s="12" t="s">
        <v>78</v>
      </c>
      <c r="C83" s="18"/>
      <c r="D83" s="5">
        <f t="shared" si="24"/>
        <v>1</v>
      </c>
      <c r="E83" s="3">
        <v>1</v>
      </c>
      <c r="F83" s="3" t="s">
        <v>15</v>
      </c>
      <c r="G83" s="54">
        <f t="shared" si="26"/>
        <v>0</v>
      </c>
      <c r="H83" s="3" t="s">
        <v>15</v>
      </c>
      <c r="I83" s="3" t="s">
        <v>15</v>
      </c>
      <c r="J83" s="3" t="s">
        <v>15</v>
      </c>
      <c r="K83" s="3">
        <v>1</v>
      </c>
      <c r="L83" s="3" t="s">
        <v>15</v>
      </c>
      <c r="M83" s="4" t="s">
        <v>15</v>
      </c>
    </row>
    <row r="84" spans="1:13" ht="18.75" customHeight="1" x14ac:dyDescent="0.25">
      <c r="A84" s="34"/>
      <c r="B84" s="12" t="s">
        <v>79</v>
      </c>
      <c r="C84" s="18"/>
      <c r="D84" s="5"/>
      <c r="E84" s="3"/>
      <c r="F84" s="3"/>
      <c r="G84" s="5"/>
      <c r="H84" s="3"/>
      <c r="I84" s="3"/>
      <c r="J84" s="3"/>
      <c r="K84" s="3"/>
      <c r="L84" s="3"/>
      <c r="M84" s="29"/>
    </row>
    <row r="85" spans="1:13" ht="15" customHeight="1" x14ac:dyDescent="0.25">
      <c r="A85" s="34"/>
      <c r="B85" s="12"/>
      <c r="C85" s="30" t="s">
        <v>80</v>
      </c>
      <c r="D85" s="5">
        <f t="shared" ref="D85:D118" si="28">SUM(G85,J85:M85)</f>
        <v>92</v>
      </c>
      <c r="E85" s="3">
        <v>91</v>
      </c>
      <c r="F85" s="3">
        <v>1</v>
      </c>
      <c r="G85" s="3">
        <f t="shared" si="26"/>
        <v>2</v>
      </c>
      <c r="H85" s="3" t="s">
        <v>15</v>
      </c>
      <c r="I85" s="3">
        <v>2</v>
      </c>
      <c r="J85" s="3">
        <v>2</v>
      </c>
      <c r="K85" s="3">
        <v>84</v>
      </c>
      <c r="L85" s="3">
        <v>4</v>
      </c>
      <c r="M85" s="4" t="s">
        <v>15</v>
      </c>
    </row>
    <row r="86" spans="1:13" ht="18.75" customHeight="1" x14ac:dyDescent="0.25">
      <c r="A86" s="34"/>
      <c r="B86" s="34" t="s">
        <v>81</v>
      </c>
      <c r="C86" s="18"/>
      <c r="D86" s="5">
        <f t="shared" si="28"/>
        <v>6</v>
      </c>
      <c r="E86" s="3">
        <v>6</v>
      </c>
      <c r="F86" s="3" t="s">
        <v>15</v>
      </c>
      <c r="G86" s="54">
        <f t="shared" si="26"/>
        <v>0</v>
      </c>
      <c r="H86" s="3" t="s">
        <v>15</v>
      </c>
      <c r="I86" s="3" t="s">
        <v>15</v>
      </c>
      <c r="J86" s="15">
        <v>1</v>
      </c>
      <c r="K86" s="15">
        <v>2</v>
      </c>
      <c r="L86" s="3">
        <v>3</v>
      </c>
      <c r="M86" s="4" t="s">
        <v>15</v>
      </c>
    </row>
    <row r="87" spans="1:13" ht="18.75" customHeight="1" x14ac:dyDescent="0.25">
      <c r="A87" s="34"/>
      <c r="B87" s="34" t="s">
        <v>82</v>
      </c>
      <c r="C87" s="18"/>
      <c r="D87" s="5">
        <f t="shared" si="28"/>
        <v>372</v>
      </c>
      <c r="E87" s="3">
        <v>369</v>
      </c>
      <c r="F87" s="3">
        <v>3</v>
      </c>
      <c r="G87" s="3">
        <f>SUM(H87:I87)</f>
        <v>3</v>
      </c>
      <c r="H87" s="15">
        <v>2</v>
      </c>
      <c r="I87" s="15">
        <v>1</v>
      </c>
      <c r="J87" s="15">
        <v>7</v>
      </c>
      <c r="K87" s="3">
        <v>93</v>
      </c>
      <c r="L87" s="27">
        <v>167</v>
      </c>
      <c r="M87" s="4">
        <v>102</v>
      </c>
    </row>
    <row r="88" spans="1:13" ht="18.75" customHeight="1" x14ac:dyDescent="0.25">
      <c r="A88" s="34"/>
      <c r="B88" s="34" t="s">
        <v>42</v>
      </c>
      <c r="C88" s="18"/>
      <c r="D88" s="5">
        <f t="shared" si="28"/>
        <v>7</v>
      </c>
      <c r="E88" s="3">
        <v>7</v>
      </c>
      <c r="F88" s="3" t="s">
        <v>15</v>
      </c>
      <c r="G88" s="54">
        <f t="shared" ref="G88" si="29">SUM(H88:I88)</f>
        <v>0</v>
      </c>
      <c r="H88" s="3" t="s">
        <v>15</v>
      </c>
      <c r="I88" s="3" t="s">
        <v>15</v>
      </c>
      <c r="J88" s="3" t="s">
        <v>15</v>
      </c>
      <c r="K88" s="15">
        <v>3</v>
      </c>
      <c r="L88" s="15">
        <v>4</v>
      </c>
      <c r="M88" s="4" t="s">
        <v>15</v>
      </c>
    </row>
    <row r="89" spans="1:13" ht="21.75" customHeight="1" x14ac:dyDescent="0.25">
      <c r="A89" s="34" t="s">
        <v>83</v>
      </c>
      <c r="B89" s="34"/>
      <c r="C89" s="31"/>
      <c r="D89" s="5">
        <f t="shared" si="28"/>
        <v>414</v>
      </c>
      <c r="E89" s="5">
        <f t="shared" ref="E89:M89" si="30">SUM(E90:E99)</f>
        <v>389</v>
      </c>
      <c r="F89" s="5">
        <f t="shared" si="30"/>
        <v>25</v>
      </c>
      <c r="G89" s="5">
        <f t="shared" si="30"/>
        <v>7</v>
      </c>
      <c r="H89" s="5">
        <f t="shared" si="30"/>
        <v>3</v>
      </c>
      <c r="I89" s="5">
        <f t="shared" si="30"/>
        <v>4</v>
      </c>
      <c r="J89" s="5">
        <f t="shared" si="30"/>
        <v>24</v>
      </c>
      <c r="K89" s="5">
        <f t="shared" si="30"/>
        <v>185</v>
      </c>
      <c r="L89" s="5">
        <f t="shared" si="30"/>
        <v>64</v>
      </c>
      <c r="M89" s="6">
        <f t="shared" si="30"/>
        <v>134</v>
      </c>
    </row>
    <row r="90" spans="1:13" ht="18.75" customHeight="1" x14ac:dyDescent="0.25">
      <c r="A90" s="35"/>
      <c r="B90" s="35" t="s">
        <v>84</v>
      </c>
      <c r="C90" s="31"/>
      <c r="D90" s="5">
        <f t="shared" si="28"/>
        <v>23</v>
      </c>
      <c r="E90" s="3">
        <v>23</v>
      </c>
      <c r="F90" s="3" t="s">
        <v>15</v>
      </c>
      <c r="G90" s="54">
        <f t="shared" ref="G90:G99" si="31">SUM(H90:I90)</f>
        <v>0</v>
      </c>
      <c r="H90" s="3" t="s">
        <v>15</v>
      </c>
      <c r="I90" s="3" t="s">
        <v>15</v>
      </c>
      <c r="J90" s="3" t="s">
        <v>15</v>
      </c>
      <c r="K90" s="14">
        <v>1</v>
      </c>
      <c r="L90" s="3">
        <v>3</v>
      </c>
      <c r="M90" s="32">
        <v>19</v>
      </c>
    </row>
    <row r="91" spans="1:13" ht="18.75" customHeight="1" x14ac:dyDescent="0.25">
      <c r="A91" s="2"/>
      <c r="B91" s="2" t="s">
        <v>85</v>
      </c>
      <c r="C91" s="31"/>
      <c r="D91" s="5">
        <f t="shared" si="28"/>
        <v>142</v>
      </c>
      <c r="E91" s="3">
        <v>135</v>
      </c>
      <c r="F91" s="3">
        <v>7</v>
      </c>
      <c r="G91" s="3">
        <f t="shared" si="31"/>
        <v>1</v>
      </c>
      <c r="H91" s="3">
        <v>1</v>
      </c>
      <c r="I91" s="3" t="s">
        <v>15</v>
      </c>
      <c r="J91" s="3">
        <v>2</v>
      </c>
      <c r="K91" s="15">
        <v>23</v>
      </c>
      <c r="L91" s="26">
        <v>21</v>
      </c>
      <c r="M91" s="29">
        <v>95</v>
      </c>
    </row>
    <row r="92" spans="1:13" ht="18.75" customHeight="1" x14ac:dyDescent="0.25">
      <c r="A92" s="34" t="s">
        <v>127</v>
      </c>
      <c r="B92" s="2"/>
      <c r="C92" s="23"/>
      <c r="D92" s="5"/>
      <c r="E92" s="3"/>
      <c r="F92" s="3"/>
      <c r="G92" s="3"/>
      <c r="H92" s="3"/>
      <c r="I92" s="3"/>
      <c r="J92" s="3"/>
      <c r="K92" s="15"/>
      <c r="L92" s="26"/>
      <c r="M92" s="29"/>
    </row>
    <row r="93" spans="1:13" ht="18.75" customHeight="1" x14ac:dyDescent="0.25">
      <c r="A93" s="35"/>
      <c r="B93" s="35" t="s">
        <v>86</v>
      </c>
      <c r="C93" s="2"/>
      <c r="D93" s="5">
        <f t="shared" si="28"/>
        <v>22</v>
      </c>
      <c r="E93" s="3">
        <v>22</v>
      </c>
      <c r="F93" s="3" t="s">
        <v>15</v>
      </c>
      <c r="G93" s="54">
        <f t="shared" si="31"/>
        <v>0</v>
      </c>
      <c r="H93" s="3" t="s">
        <v>15</v>
      </c>
      <c r="I93" s="3" t="s">
        <v>15</v>
      </c>
      <c r="J93" s="3" t="s">
        <v>15</v>
      </c>
      <c r="K93" s="15">
        <v>19</v>
      </c>
      <c r="L93" s="15">
        <v>1</v>
      </c>
      <c r="M93" s="25">
        <v>2</v>
      </c>
    </row>
    <row r="94" spans="1:13" ht="18" customHeight="1" x14ac:dyDescent="0.25">
      <c r="A94" s="34"/>
      <c r="B94" s="34" t="s">
        <v>87</v>
      </c>
      <c r="C94" s="2"/>
      <c r="D94" s="5">
        <f t="shared" si="28"/>
        <v>119</v>
      </c>
      <c r="E94" s="3">
        <v>105</v>
      </c>
      <c r="F94" s="3">
        <v>14</v>
      </c>
      <c r="G94" s="3">
        <f t="shared" si="31"/>
        <v>5</v>
      </c>
      <c r="H94" s="15">
        <v>2</v>
      </c>
      <c r="I94" s="15">
        <v>3</v>
      </c>
      <c r="J94" s="15">
        <v>13</v>
      </c>
      <c r="K94" s="15">
        <v>85</v>
      </c>
      <c r="L94" s="15">
        <v>12</v>
      </c>
      <c r="M94" s="4">
        <v>4</v>
      </c>
    </row>
    <row r="95" spans="1:13" ht="18.75" customHeight="1" x14ac:dyDescent="0.25">
      <c r="A95" s="34"/>
      <c r="B95" s="34" t="s">
        <v>88</v>
      </c>
      <c r="C95" s="2"/>
      <c r="D95" s="5">
        <f t="shared" si="28"/>
        <v>12</v>
      </c>
      <c r="E95" s="3">
        <v>11</v>
      </c>
      <c r="F95" s="3">
        <v>1</v>
      </c>
      <c r="G95" s="54">
        <f t="shared" si="31"/>
        <v>0</v>
      </c>
      <c r="H95" s="3" t="s">
        <v>15</v>
      </c>
      <c r="I95" s="3" t="s">
        <v>15</v>
      </c>
      <c r="J95" s="15">
        <v>6</v>
      </c>
      <c r="K95" s="15">
        <v>5</v>
      </c>
      <c r="L95" s="3">
        <v>1</v>
      </c>
      <c r="M95" s="4" t="s">
        <v>15</v>
      </c>
    </row>
    <row r="96" spans="1:13" ht="18.75" customHeight="1" x14ac:dyDescent="0.25">
      <c r="A96" s="34"/>
      <c r="B96" s="12" t="s">
        <v>89</v>
      </c>
      <c r="C96" s="2"/>
      <c r="D96" s="5">
        <f t="shared" si="28"/>
        <v>2</v>
      </c>
      <c r="E96" s="3">
        <v>2</v>
      </c>
      <c r="F96" s="3" t="s">
        <v>15</v>
      </c>
      <c r="G96" s="54">
        <f t="shared" si="31"/>
        <v>0</v>
      </c>
      <c r="H96" s="3" t="s">
        <v>15</v>
      </c>
      <c r="I96" s="3" t="s">
        <v>15</v>
      </c>
      <c r="J96" s="15">
        <v>2</v>
      </c>
      <c r="K96" s="3" t="s">
        <v>15</v>
      </c>
      <c r="L96" s="3" t="s">
        <v>15</v>
      </c>
      <c r="M96" s="4" t="s">
        <v>15</v>
      </c>
    </row>
    <row r="97" spans="1:13" ht="18" customHeight="1" x14ac:dyDescent="0.25">
      <c r="A97" s="34"/>
      <c r="B97" s="34" t="s">
        <v>90</v>
      </c>
      <c r="C97" s="2"/>
      <c r="D97" s="5">
        <f t="shared" si="28"/>
        <v>61</v>
      </c>
      <c r="E97" s="3">
        <v>60</v>
      </c>
      <c r="F97" s="3">
        <v>1</v>
      </c>
      <c r="G97" s="54">
        <f t="shared" si="31"/>
        <v>0</v>
      </c>
      <c r="H97" s="3" t="s">
        <v>15</v>
      </c>
      <c r="I97" s="3" t="s">
        <v>15</v>
      </c>
      <c r="J97" s="3">
        <v>1</v>
      </c>
      <c r="K97" s="15">
        <v>25</v>
      </c>
      <c r="L97" s="15">
        <v>23</v>
      </c>
      <c r="M97" s="25">
        <v>12</v>
      </c>
    </row>
    <row r="98" spans="1:13" ht="19.5" customHeight="1" x14ac:dyDescent="0.25">
      <c r="A98" s="34"/>
      <c r="B98" s="34" t="s">
        <v>91</v>
      </c>
      <c r="C98" s="2"/>
      <c r="D98" s="5">
        <f t="shared" si="28"/>
        <v>23</v>
      </c>
      <c r="E98" s="3">
        <v>23</v>
      </c>
      <c r="F98" s="3" t="s">
        <v>15</v>
      </c>
      <c r="G98" s="54">
        <f t="shared" si="31"/>
        <v>0</v>
      </c>
      <c r="H98" s="3" t="s">
        <v>15</v>
      </c>
      <c r="I98" s="3" t="s">
        <v>15</v>
      </c>
      <c r="J98" s="3" t="s">
        <v>15</v>
      </c>
      <c r="K98" s="15">
        <v>21</v>
      </c>
      <c r="L98" s="15">
        <v>2</v>
      </c>
      <c r="M98" s="4" t="s">
        <v>15</v>
      </c>
    </row>
    <row r="99" spans="1:13" ht="21" customHeight="1" x14ac:dyDescent="0.25">
      <c r="A99" s="34"/>
      <c r="B99" s="34" t="s">
        <v>26</v>
      </c>
      <c r="C99" s="2"/>
      <c r="D99" s="5">
        <f t="shared" si="28"/>
        <v>10</v>
      </c>
      <c r="E99" s="3">
        <v>8</v>
      </c>
      <c r="F99" s="3">
        <v>2</v>
      </c>
      <c r="G99" s="3">
        <f t="shared" si="31"/>
        <v>1</v>
      </c>
      <c r="H99" s="3" t="s">
        <v>15</v>
      </c>
      <c r="I99" s="3">
        <v>1</v>
      </c>
      <c r="J99" s="3" t="s">
        <v>15</v>
      </c>
      <c r="K99" s="15">
        <v>6</v>
      </c>
      <c r="L99" s="15">
        <v>1</v>
      </c>
      <c r="M99" s="4">
        <v>2</v>
      </c>
    </row>
    <row r="100" spans="1:13" ht="21" customHeight="1" x14ac:dyDescent="0.25">
      <c r="A100" s="34" t="s">
        <v>92</v>
      </c>
      <c r="B100" s="34"/>
      <c r="C100" s="2"/>
      <c r="D100" s="5">
        <f t="shared" si="28"/>
        <v>922</v>
      </c>
      <c r="E100" s="5">
        <f>SUM(E101:E114)</f>
        <v>848</v>
      </c>
      <c r="F100" s="5">
        <f>SUM(F101:F114)</f>
        <v>74</v>
      </c>
      <c r="G100" s="5">
        <f>SUM(H100:I100)</f>
        <v>28</v>
      </c>
      <c r="H100" s="5">
        <f t="shared" ref="H100:M100" si="32">SUM(H101:H114)</f>
        <v>19</v>
      </c>
      <c r="I100" s="5">
        <f t="shared" si="32"/>
        <v>9</v>
      </c>
      <c r="J100" s="5">
        <f t="shared" si="32"/>
        <v>50</v>
      </c>
      <c r="K100" s="5">
        <f t="shared" si="32"/>
        <v>509</v>
      </c>
      <c r="L100" s="5">
        <f t="shared" si="32"/>
        <v>270</v>
      </c>
      <c r="M100" s="6">
        <f t="shared" si="32"/>
        <v>65</v>
      </c>
    </row>
    <row r="101" spans="1:13" ht="18.75" customHeight="1" x14ac:dyDescent="0.25">
      <c r="A101" s="34"/>
      <c r="B101" s="34" t="s">
        <v>93</v>
      </c>
      <c r="C101" s="2"/>
      <c r="D101" s="5">
        <f t="shared" si="28"/>
        <v>16</v>
      </c>
      <c r="E101" s="3">
        <v>16</v>
      </c>
      <c r="F101" s="3" t="s">
        <v>15</v>
      </c>
      <c r="G101" s="3">
        <f t="shared" ref="G101:G114" si="33">SUM(H101:I101)</f>
        <v>1</v>
      </c>
      <c r="H101" s="3">
        <v>1</v>
      </c>
      <c r="I101" s="3" t="s">
        <v>15</v>
      </c>
      <c r="J101" s="3" t="s">
        <v>15</v>
      </c>
      <c r="K101" s="15">
        <v>11</v>
      </c>
      <c r="L101" s="3">
        <v>4</v>
      </c>
      <c r="M101" s="4" t="s">
        <v>15</v>
      </c>
    </row>
    <row r="102" spans="1:13" ht="18.75" customHeight="1" x14ac:dyDescent="0.25">
      <c r="A102" s="34"/>
      <c r="B102" s="34" t="s">
        <v>94</v>
      </c>
      <c r="C102" s="2"/>
      <c r="D102" s="5">
        <f t="shared" si="28"/>
        <v>2</v>
      </c>
      <c r="E102" s="3">
        <v>2</v>
      </c>
      <c r="F102" s="3" t="s">
        <v>15</v>
      </c>
      <c r="G102" s="54">
        <f t="shared" si="33"/>
        <v>0</v>
      </c>
      <c r="H102" s="3" t="s">
        <v>15</v>
      </c>
      <c r="I102" s="3" t="s">
        <v>15</v>
      </c>
      <c r="J102" s="3" t="s">
        <v>15</v>
      </c>
      <c r="K102" s="15">
        <v>2</v>
      </c>
      <c r="L102" s="3" t="s">
        <v>15</v>
      </c>
      <c r="M102" s="4" t="s">
        <v>15</v>
      </c>
    </row>
    <row r="103" spans="1:13" ht="18.75" customHeight="1" x14ac:dyDescent="0.25">
      <c r="A103" s="34"/>
      <c r="B103" s="34" t="s">
        <v>95</v>
      </c>
      <c r="C103" s="2"/>
      <c r="D103" s="5">
        <f t="shared" si="28"/>
        <v>14</v>
      </c>
      <c r="E103" s="3">
        <v>11</v>
      </c>
      <c r="F103" s="3">
        <v>3</v>
      </c>
      <c r="G103" s="3">
        <f t="shared" si="33"/>
        <v>1</v>
      </c>
      <c r="H103" s="3">
        <v>1</v>
      </c>
      <c r="I103" s="3" t="s">
        <v>15</v>
      </c>
      <c r="J103" s="15">
        <v>7</v>
      </c>
      <c r="K103" s="15">
        <v>6</v>
      </c>
      <c r="L103" s="3" t="s">
        <v>15</v>
      </c>
      <c r="M103" s="4" t="s">
        <v>15</v>
      </c>
    </row>
    <row r="104" spans="1:13" ht="18.75" customHeight="1" x14ac:dyDescent="0.25">
      <c r="A104" s="34"/>
      <c r="B104" s="34" t="s">
        <v>96</v>
      </c>
      <c r="C104" s="2"/>
      <c r="D104" s="5">
        <f t="shared" si="28"/>
        <v>16</v>
      </c>
      <c r="E104" s="3">
        <v>11</v>
      </c>
      <c r="F104" s="3">
        <v>5</v>
      </c>
      <c r="G104" s="3">
        <f t="shared" si="33"/>
        <v>1</v>
      </c>
      <c r="H104" s="3" t="s">
        <v>15</v>
      </c>
      <c r="I104" s="3">
        <v>1</v>
      </c>
      <c r="J104" s="3">
        <v>4</v>
      </c>
      <c r="K104" s="15">
        <v>8</v>
      </c>
      <c r="L104" s="3">
        <v>1</v>
      </c>
      <c r="M104" s="4">
        <v>2</v>
      </c>
    </row>
    <row r="105" spans="1:13" ht="18.75" customHeight="1" x14ac:dyDescent="0.25">
      <c r="A105" s="34"/>
      <c r="B105" s="34" t="s">
        <v>97</v>
      </c>
      <c r="C105" s="2"/>
      <c r="D105" s="5">
        <f t="shared" si="28"/>
        <v>88</v>
      </c>
      <c r="E105" s="3">
        <v>69</v>
      </c>
      <c r="F105" s="3">
        <v>19</v>
      </c>
      <c r="G105" s="3">
        <f t="shared" si="33"/>
        <v>8</v>
      </c>
      <c r="H105" s="3">
        <v>2</v>
      </c>
      <c r="I105" s="15">
        <v>6</v>
      </c>
      <c r="J105" s="15">
        <v>9</v>
      </c>
      <c r="K105" s="15">
        <v>64</v>
      </c>
      <c r="L105" s="3">
        <v>6</v>
      </c>
      <c r="M105" s="4">
        <v>1</v>
      </c>
    </row>
    <row r="106" spans="1:13" ht="18.75" customHeight="1" x14ac:dyDescent="0.25">
      <c r="A106" s="34"/>
      <c r="B106" s="34" t="s">
        <v>98</v>
      </c>
      <c r="C106" s="2"/>
      <c r="D106" s="5">
        <f t="shared" si="28"/>
        <v>30</v>
      </c>
      <c r="E106" s="3">
        <v>24</v>
      </c>
      <c r="F106" s="3">
        <v>6</v>
      </c>
      <c r="G106" s="54">
        <f t="shared" si="33"/>
        <v>0</v>
      </c>
      <c r="H106" s="3" t="s">
        <v>15</v>
      </c>
      <c r="I106" s="3" t="s">
        <v>15</v>
      </c>
      <c r="J106" s="3">
        <v>3</v>
      </c>
      <c r="K106" s="15">
        <v>25</v>
      </c>
      <c r="L106" s="3">
        <v>2</v>
      </c>
      <c r="M106" s="4" t="s">
        <v>15</v>
      </c>
    </row>
    <row r="107" spans="1:13" ht="18.75" customHeight="1" x14ac:dyDescent="0.25">
      <c r="A107" s="34"/>
      <c r="B107" s="34" t="s">
        <v>99</v>
      </c>
      <c r="C107" s="2"/>
      <c r="D107" s="5">
        <f t="shared" si="28"/>
        <v>239</v>
      </c>
      <c r="E107" s="3">
        <v>223</v>
      </c>
      <c r="F107" s="3">
        <v>16</v>
      </c>
      <c r="G107" s="3">
        <f t="shared" si="33"/>
        <v>14</v>
      </c>
      <c r="H107" s="15">
        <v>13</v>
      </c>
      <c r="I107" s="15">
        <v>1</v>
      </c>
      <c r="J107" s="15">
        <v>12</v>
      </c>
      <c r="K107" s="15">
        <v>175</v>
      </c>
      <c r="L107" s="15">
        <v>35</v>
      </c>
      <c r="M107" s="25">
        <v>3</v>
      </c>
    </row>
    <row r="108" spans="1:13" ht="18.75" customHeight="1" x14ac:dyDescent="0.25">
      <c r="A108" s="34"/>
      <c r="B108" s="12" t="s">
        <v>100</v>
      </c>
      <c r="C108" s="2"/>
      <c r="D108" s="5">
        <f t="shared" si="28"/>
        <v>1</v>
      </c>
      <c r="E108" s="3">
        <v>1</v>
      </c>
      <c r="F108" s="3" t="s">
        <v>15</v>
      </c>
      <c r="G108" s="54">
        <f t="shared" si="33"/>
        <v>0</v>
      </c>
      <c r="H108" s="3" t="s">
        <v>15</v>
      </c>
      <c r="I108" s="3" t="s">
        <v>15</v>
      </c>
      <c r="J108" s="15">
        <v>1</v>
      </c>
      <c r="K108" s="3" t="s">
        <v>15</v>
      </c>
      <c r="L108" s="3" t="s">
        <v>15</v>
      </c>
      <c r="M108" s="4" t="s">
        <v>15</v>
      </c>
    </row>
    <row r="109" spans="1:13" ht="18" customHeight="1" x14ac:dyDescent="0.25">
      <c r="A109" s="34"/>
      <c r="B109" s="34" t="s">
        <v>101</v>
      </c>
      <c r="C109" s="2"/>
      <c r="D109" s="5">
        <f t="shared" si="28"/>
        <v>460</v>
      </c>
      <c r="E109" s="3">
        <v>443</v>
      </c>
      <c r="F109" s="3">
        <v>17</v>
      </c>
      <c r="G109" s="3">
        <f t="shared" si="33"/>
        <v>2</v>
      </c>
      <c r="H109" s="3">
        <v>2</v>
      </c>
      <c r="I109" s="3" t="s">
        <v>15</v>
      </c>
      <c r="J109" s="14">
        <v>7</v>
      </c>
      <c r="K109" s="14">
        <v>180</v>
      </c>
      <c r="L109" s="14">
        <v>217</v>
      </c>
      <c r="M109" s="33">
        <v>54</v>
      </c>
    </row>
    <row r="110" spans="1:13" ht="17.25" customHeight="1" x14ac:dyDescent="0.25">
      <c r="A110" s="34"/>
      <c r="B110" s="34" t="s">
        <v>102</v>
      </c>
      <c r="C110" s="2"/>
      <c r="D110" s="5">
        <f t="shared" si="28"/>
        <v>8</v>
      </c>
      <c r="E110" s="3">
        <v>7</v>
      </c>
      <c r="F110" s="3">
        <v>1</v>
      </c>
      <c r="G110" s="54">
        <f t="shared" si="33"/>
        <v>0</v>
      </c>
      <c r="H110" s="3" t="s">
        <v>15</v>
      </c>
      <c r="I110" s="3" t="s">
        <v>15</v>
      </c>
      <c r="J110" s="3">
        <v>1</v>
      </c>
      <c r="K110" s="14">
        <v>3</v>
      </c>
      <c r="L110" s="15">
        <v>3</v>
      </c>
      <c r="M110" s="4">
        <v>1</v>
      </c>
    </row>
    <row r="111" spans="1:13" ht="18" customHeight="1" x14ac:dyDescent="0.25">
      <c r="A111" s="34"/>
      <c r="B111" s="34" t="s">
        <v>103</v>
      </c>
      <c r="C111" s="2"/>
      <c r="D111" s="5">
        <f t="shared" si="28"/>
        <v>5</v>
      </c>
      <c r="E111" s="3">
        <v>5</v>
      </c>
      <c r="F111" s="3" t="s">
        <v>15</v>
      </c>
      <c r="G111" s="54">
        <f t="shared" si="33"/>
        <v>0</v>
      </c>
      <c r="H111" s="3" t="s">
        <v>15</v>
      </c>
      <c r="I111" s="3" t="s">
        <v>15</v>
      </c>
      <c r="J111" s="26">
        <v>1</v>
      </c>
      <c r="K111" s="15">
        <v>3</v>
      </c>
      <c r="L111" s="3">
        <v>1</v>
      </c>
      <c r="M111" s="4" t="s">
        <v>15</v>
      </c>
    </row>
    <row r="112" spans="1:13" ht="18" customHeight="1" x14ac:dyDescent="0.25">
      <c r="A112" s="34"/>
      <c r="B112" s="34" t="s">
        <v>104</v>
      </c>
      <c r="C112" s="2"/>
      <c r="D112" s="5">
        <f t="shared" si="28"/>
        <v>13</v>
      </c>
      <c r="E112" s="3">
        <v>13</v>
      </c>
      <c r="F112" s="3" t="s">
        <v>15</v>
      </c>
      <c r="G112" s="54">
        <f t="shared" si="33"/>
        <v>0</v>
      </c>
      <c r="H112" s="3" t="s">
        <v>15</v>
      </c>
      <c r="I112" s="3" t="s">
        <v>15</v>
      </c>
      <c r="J112" s="3" t="s">
        <v>15</v>
      </c>
      <c r="K112" s="15">
        <v>12</v>
      </c>
      <c r="L112" s="3">
        <v>1</v>
      </c>
      <c r="M112" s="4" t="s">
        <v>15</v>
      </c>
    </row>
    <row r="113" spans="1:13" ht="18" customHeight="1" x14ac:dyDescent="0.25">
      <c r="A113" s="34"/>
      <c r="B113" s="12" t="s">
        <v>105</v>
      </c>
      <c r="C113" s="2"/>
      <c r="D113" s="5">
        <f t="shared" si="28"/>
        <v>16</v>
      </c>
      <c r="E113" s="3">
        <v>11</v>
      </c>
      <c r="F113" s="3">
        <v>5</v>
      </c>
      <c r="G113" s="3">
        <f t="shared" si="33"/>
        <v>1</v>
      </c>
      <c r="H113" s="3" t="s">
        <v>15</v>
      </c>
      <c r="I113" s="3">
        <v>1</v>
      </c>
      <c r="J113" s="3">
        <v>4</v>
      </c>
      <c r="K113" s="15">
        <v>8</v>
      </c>
      <c r="L113" s="3" t="s">
        <v>15</v>
      </c>
      <c r="M113" s="4">
        <v>3</v>
      </c>
    </row>
    <row r="114" spans="1:13" ht="18" customHeight="1" x14ac:dyDescent="0.25">
      <c r="A114" s="34"/>
      <c r="B114" s="34" t="s">
        <v>42</v>
      </c>
      <c r="C114" s="2"/>
      <c r="D114" s="5">
        <f t="shared" si="28"/>
        <v>14</v>
      </c>
      <c r="E114" s="3">
        <v>12</v>
      </c>
      <c r="F114" s="3">
        <v>2</v>
      </c>
      <c r="G114" s="54">
        <f t="shared" si="33"/>
        <v>0</v>
      </c>
      <c r="H114" s="3" t="s">
        <v>15</v>
      </c>
      <c r="I114" s="3" t="s">
        <v>15</v>
      </c>
      <c r="J114" s="3">
        <v>1</v>
      </c>
      <c r="K114" s="15">
        <v>12</v>
      </c>
      <c r="L114" s="3" t="s">
        <v>15</v>
      </c>
      <c r="M114" s="4">
        <v>1</v>
      </c>
    </row>
    <row r="115" spans="1:13" ht="21" customHeight="1" x14ac:dyDescent="0.25">
      <c r="A115" s="34" t="s">
        <v>106</v>
      </c>
      <c r="B115" s="34"/>
      <c r="C115" s="2"/>
      <c r="D115" s="5">
        <f t="shared" si="28"/>
        <v>18</v>
      </c>
      <c r="E115" s="49">
        <f>SUM(E116:E120)</f>
        <v>16</v>
      </c>
      <c r="F115" s="48">
        <f>SUM(F116:F120)</f>
        <v>2</v>
      </c>
      <c r="G115" s="5">
        <f>SUM(G116:G120)</f>
        <v>1</v>
      </c>
      <c r="H115" s="11">
        <f>SUM(H116:H120)</f>
        <v>0</v>
      </c>
      <c r="I115" s="5">
        <f>SUM(I116:I120)</f>
        <v>1</v>
      </c>
      <c r="J115" s="5">
        <f t="shared" ref="J115:M115" si="34">SUM(J116:J120)</f>
        <v>4</v>
      </c>
      <c r="K115" s="5">
        <f t="shared" si="34"/>
        <v>13</v>
      </c>
      <c r="L115" s="11">
        <f t="shared" si="34"/>
        <v>0</v>
      </c>
      <c r="M115" s="17">
        <f t="shared" si="34"/>
        <v>0</v>
      </c>
    </row>
    <row r="116" spans="1:13" ht="18.75" customHeight="1" x14ac:dyDescent="0.25">
      <c r="A116" s="34"/>
      <c r="B116" s="12" t="s">
        <v>107</v>
      </c>
      <c r="C116" s="12"/>
      <c r="D116" s="5">
        <f t="shared" si="28"/>
        <v>7</v>
      </c>
      <c r="E116" s="3">
        <v>5</v>
      </c>
      <c r="F116" s="3">
        <v>2</v>
      </c>
      <c r="G116" s="3">
        <f t="shared" ref="G116:G118" si="35">SUM(H116:I116)</f>
        <v>1</v>
      </c>
      <c r="H116" s="3" t="s">
        <v>15</v>
      </c>
      <c r="I116" s="3">
        <v>1</v>
      </c>
      <c r="J116" s="3">
        <v>1</v>
      </c>
      <c r="K116" s="3">
        <v>5</v>
      </c>
      <c r="L116" s="3" t="s">
        <v>15</v>
      </c>
      <c r="M116" s="4" t="s">
        <v>15</v>
      </c>
    </row>
    <row r="117" spans="1:13" ht="18.75" customHeight="1" x14ac:dyDescent="0.25">
      <c r="A117" s="34"/>
      <c r="B117" s="2" t="s">
        <v>108</v>
      </c>
      <c r="C117" s="12"/>
      <c r="D117" s="5">
        <f t="shared" si="28"/>
        <v>1</v>
      </c>
      <c r="E117" s="3">
        <v>1</v>
      </c>
      <c r="F117" s="3" t="s">
        <v>15</v>
      </c>
      <c r="G117" s="54">
        <f t="shared" si="35"/>
        <v>0</v>
      </c>
      <c r="H117" s="3" t="s">
        <v>15</v>
      </c>
      <c r="I117" s="3" t="s">
        <v>15</v>
      </c>
      <c r="J117" s="3" t="s">
        <v>15</v>
      </c>
      <c r="K117" s="3">
        <v>1</v>
      </c>
      <c r="L117" s="3" t="s">
        <v>15</v>
      </c>
      <c r="M117" s="4" t="s">
        <v>15</v>
      </c>
    </row>
    <row r="118" spans="1:13" ht="18.75" customHeight="1" x14ac:dyDescent="0.25">
      <c r="A118" s="34"/>
      <c r="B118" s="2" t="s">
        <v>109</v>
      </c>
      <c r="C118" s="12"/>
      <c r="D118" s="5">
        <f t="shared" si="28"/>
        <v>9</v>
      </c>
      <c r="E118" s="3">
        <v>9</v>
      </c>
      <c r="F118" s="3" t="s">
        <v>15</v>
      </c>
      <c r="G118" s="54">
        <f t="shared" si="35"/>
        <v>0</v>
      </c>
      <c r="H118" s="3" t="s">
        <v>15</v>
      </c>
      <c r="I118" s="3" t="s">
        <v>15</v>
      </c>
      <c r="J118" s="3">
        <v>3</v>
      </c>
      <c r="K118" s="3">
        <v>6</v>
      </c>
      <c r="L118" s="3" t="s">
        <v>15</v>
      </c>
      <c r="M118" s="4" t="s">
        <v>15</v>
      </c>
    </row>
    <row r="119" spans="1:13" ht="18.75" customHeight="1" x14ac:dyDescent="0.25">
      <c r="A119" s="34"/>
      <c r="B119" s="2" t="s">
        <v>110</v>
      </c>
      <c r="C119" s="12"/>
      <c r="D119" s="5"/>
      <c r="E119" s="3"/>
      <c r="F119" s="3"/>
      <c r="G119" s="3"/>
      <c r="H119" s="3"/>
      <c r="I119" s="3"/>
      <c r="J119" s="3"/>
      <c r="K119" s="3"/>
      <c r="L119" s="3"/>
      <c r="M119" s="4"/>
    </row>
    <row r="120" spans="1:13" ht="15" customHeight="1" x14ac:dyDescent="0.25">
      <c r="A120" s="34"/>
      <c r="B120" s="2"/>
      <c r="C120" s="12" t="s">
        <v>111</v>
      </c>
      <c r="D120" s="5">
        <f>SUM(G120,J120:M120)</f>
        <v>1</v>
      </c>
      <c r="E120" s="3">
        <v>1</v>
      </c>
      <c r="F120" s="3" t="s">
        <v>15</v>
      </c>
      <c r="G120" s="54">
        <f t="shared" ref="G120" si="36">SUM(H120:I120)</f>
        <v>0</v>
      </c>
      <c r="H120" s="3" t="s">
        <v>15</v>
      </c>
      <c r="I120" s="3" t="s">
        <v>15</v>
      </c>
      <c r="J120" s="3" t="s">
        <v>15</v>
      </c>
      <c r="K120" s="3">
        <v>1</v>
      </c>
      <c r="L120" s="3" t="s">
        <v>15</v>
      </c>
      <c r="M120" s="4" t="s">
        <v>15</v>
      </c>
    </row>
    <row r="121" spans="1:13" ht="21" customHeight="1" x14ac:dyDescent="0.25">
      <c r="A121" s="12" t="s">
        <v>112</v>
      </c>
      <c r="B121" s="34"/>
      <c r="C121" s="2"/>
      <c r="D121" s="5">
        <f>SUM(G121,J121:M121)</f>
        <v>42</v>
      </c>
      <c r="E121" s="5">
        <f>SUM(E123:E125)</f>
        <v>42</v>
      </c>
      <c r="F121" s="5" t="s">
        <v>15</v>
      </c>
      <c r="G121" s="11">
        <f t="shared" ref="G121:J121" si="37">SUM(G122:G125)</f>
        <v>0</v>
      </c>
      <c r="H121" s="11">
        <f t="shared" si="37"/>
        <v>0</v>
      </c>
      <c r="I121" s="11">
        <f t="shared" si="37"/>
        <v>0</v>
      </c>
      <c r="J121" s="11">
        <f t="shared" si="37"/>
        <v>0</v>
      </c>
      <c r="K121" s="5">
        <f t="shared" ref="K121:M121" si="38">SUM(K122:K125)</f>
        <v>21</v>
      </c>
      <c r="L121" s="5">
        <f t="shared" si="38"/>
        <v>20</v>
      </c>
      <c r="M121" s="6">
        <f t="shared" si="38"/>
        <v>1</v>
      </c>
    </row>
    <row r="122" spans="1:13" ht="19.5" customHeight="1" x14ac:dyDescent="0.25">
      <c r="A122" s="34"/>
      <c r="B122" s="12" t="s">
        <v>113</v>
      </c>
      <c r="C122" s="23"/>
      <c r="D122" s="5"/>
      <c r="E122" s="5"/>
      <c r="F122" s="5"/>
      <c r="G122" s="5"/>
      <c r="H122" s="3"/>
      <c r="I122" s="3"/>
      <c r="J122" s="3"/>
      <c r="K122" s="3"/>
      <c r="L122" s="27"/>
      <c r="M122" s="4"/>
    </row>
    <row r="123" spans="1:13" ht="15.75" customHeight="1" x14ac:dyDescent="0.25">
      <c r="A123" s="34"/>
      <c r="B123" s="12"/>
      <c r="C123" s="23" t="s">
        <v>114</v>
      </c>
      <c r="D123" s="5">
        <f>SUM(G123,J123:M123)</f>
        <v>2</v>
      </c>
      <c r="E123" s="3">
        <v>2</v>
      </c>
      <c r="F123" s="3" t="s">
        <v>15</v>
      </c>
      <c r="G123" s="54">
        <f t="shared" ref="G123:G125" si="39">SUM(H123:I123)</f>
        <v>0</v>
      </c>
      <c r="H123" s="3" t="s">
        <v>15</v>
      </c>
      <c r="I123" s="3" t="s">
        <v>15</v>
      </c>
      <c r="J123" s="3" t="s">
        <v>15</v>
      </c>
      <c r="K123" s="3" t="s">
        <v>15</v>
      </c>
      <c r="L123" s="27">
        <v>2</v>
      </c>
      <c r="M123" s="4" t="s">
        <v>15</v>
      </c>
    </row>
    <row r="124" spans="1:13" ht="18.75" customHeight="1" x14ac:dyDescent="0.25">
      <c r="A124" s="34"/>
      <c r="B124" s="12" t="s">
        <v>115</v>
      </c>
      <c r="C124" s="23"/>
      <c r="D124" s="5">
        <f>SUM(G124,J124:M124)</f>
        <v>1</v>
      </c>
      <c r="E124" s="3">
        <v>1</v>
      </c>
      <c r="F124" s="3" t="s">
        <v>15</v>
      </c>
      <c r="G124" s="54">
        <f t="shared" si="39"/>
        <v>0</v>
      </c>
      <c r="H124" s="3" t="s">
        <v>15</v>
      </c>
      <c r="I124" s="3" t="s">
        <v>15</v>
      </c>
      <c r="J124" s="3" t="s">
        <v>15</v>
      </c>
      <c r="K124" s="3">
        <v>1</v>
      </c>
      <c r="L124" s="4" t="s">
        <v>15</v>
      </c>
      <c r="M124" s="4" t="s">
        <v>15</v>
      </c>
    </row>
    <row r="125" spans="1:13" ht="18.75" customHeight="1" x14ac:dyDescent="0.25">
      <c r="A125" s="34"/>
      <c r="B125" s="12" t="s">
        <v>116</v>
      </c>
      <c r="C125" s="2"/>
      <c r="D125" s="5">
        <f>SUM(G125,J125:M125)</f>
        <v>39</v>
      </c>
      <c r="E125" s="3">
        <v>39</v>
      </c>
      <c r="F125" s="3" t="s">
        <v>15</v>
      </c>
      <c r="G125" s="54">
        <f t="shared" si="39"/>
        <v>0</v>
      </c>
      <c r="H125" s="3" t="s">
        <v>15</v>
      </c>
      <c r="I125" s="3" t="s">
        <v>15</v>
      </c>
      <c r="J125" s="3" t="s">
        <v>15</v>
      </c>
      <c r="K125" s="3">
        <v>20</v>
      </c>
      <c r="L125" s="27">
        <v>18</v>
      </c>
      <c r="M125" s="4">
        <v>1</v>
      </c>
    </row>
    <row r="126" spans="1:13" ht="21.75" customHeight="1" x14ac:dyDescent="0.25">
      <c r="A126" s="34" t="s">
        <v>117</v>
      </c>
      <c r="B126" s="34"/>
      <c r="C126" s="2"/>
      <c r="D126" s="5">
        <f>SUM(G126,J126:M126)</f>
        <v>32</v>
      </c>
      <c r="E126" s="3">
        <v>30</v>
      </c>
      <c r="F126" s="3">
        <v>2</v>
      </c>
      <c r="G126" s="3">
        <f>SUM(H126:I126)</f>
        <v>7</v>
      </c>
      <c r="H126" s="3">
        <v>7</v>
      </c>
      <c r="I126" s="3" t="s">
        <v>15</v>
      </c>
      <c r="J126" s="3">
        <v>5</v>
      </c>
      <c r="K126" s="3">
        <v>13</v>
      </c>
      <c r="L126" s="27">
        <v>6</v>
      </c>
      <c r="M126" s="4">
        <v>1</v>
      </c>
    </row>
    <row r="127" spans="1:13" s="41" customFormat="1" ht="13.5" customHeight="1" x14ac:dyDescent="0.25">
      <c r="A127" s="36"/>
      <c r="B127" s="36"/>
      <c r="C127" s="37"/>
      <c r="D127" s="38"/>
      <c r="E127" s="38"/>
      <c r="F127" s="38"/>
      <c r="G127" s="39"/>
      <c r="H127" s="39"/>
      <c r="I127" s="39"/>
      <c r="J127" s="39"/>
      <c r="K127" s="39"/>
      <c r="L127" s="39"/>
      <c r="M127" s="40"/>
    </row>
    <row r="128" spans="1:13" s="41" customFormat="1" ht="13.5" customHeight="1" x14ac:dyDescent="0.25">
      <c r="B128" s="16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3"/>
    </row>
    <row r="129" spans="1:13" ht="12.75" customHeight="1" x14ac:dyDescent="0.25">
      <c r="A129" s="2" t="s">
        <v>119</v>
      </c>
      <c r="B129" s="16"/>
      <c r="C129" s="2"/>
      <c r="D129" s="2"/>
      <c r="E129" s="2"/>
      <c r="F129" s="2"/>
      <c r="G129" s="2"/>
      <c r="H129" s="2"/>
      <c r="I129" s="2"/>
      <c r="J129" s="2"/>
      <c r="K129" s="2"/>
      <c r="L129" s="42"/>
      <c r="M129" s="43"/>
    </row>
    <row r="130" spans="1:13" ht="12.75" customHeight="1" x14ac:dyDescent="0.25">
      <c r="A130" s="44" t="s">
        <v>120</v>
      </c>
      <c r="C130" s="44"/>
      <c r="D130" s="2"/>
      <c r="E130" s="2"/>
      <c r="F130" s="2"/>
      <c r="G130" s="2"/>
      <c r="H130" s="2"/>
      <c r="I130" s="2"/>
      <c r="J130" s="12"/>
      <c r="K130" s="2"/>
    </row>
    <row r="131" spans="1:13" ht="12.75" customHeight="1" x14ac:dyDescent="0.25">
      <c r="A131" s="45" t="s">
        <v>121</v>
      </c>
      <c r="C131" s="42"/>
      <c r="D131" s="42"/>
      <c r="E131" s="42"/>
      <c r="F131" s="42"/>
      <c r="G131" s="42"/>
      <c r="H131" s="42"/>
      <c r="I131" s="42"/>
      <c r="J131" s="46"/>
      <c r="K131" s="42"/>
    </row>
  </sheetData>
  <mergeCells count="18">
    <mergeCell ref="A1:M1"/>
    <mergeCell ref="A2:M2"/>
    <mergeCell ref="C3:M3"/>
    <mergeCell ref="A4:C10"/>
    <mergeCell ref="D4:M4"/>
    <mergeCell ref="D5:D10"/>
    <mergeCell ref="G5:M5"/>
    <mergeCell ref="G6:I6"/>
    <mergeCell ref="J6:J10"/>
    <mergeCell ref="K6:K10"/>
    <mergeCell ref="E5:F6"/>
    <mergeCell ref="A13:C13"/>
    <mergeCell ref="L6:L10"/>
    <mergeCell ref="M6:M10"/>
    <mergeCell ref="G7:G10"/>
    <mergeCell ref="H7:H10"/>
    <mergeCell ref="I7:I10"/>
    <mergeCell ref="A12:C12"/>
  </mergeCells>
  <printOptions horizontalCentered="1"/>
  <pageMargins left="0.70866141732283472" right="0.70866141732283472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</vt:lpstr>
      <vt:lpstr>'11'!Títulos_a_imprimir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2025-09-29T20:00:18Z</cp:lastPrinted>
  <dcterms:created xsi:type="dcterms:W3CDTF">2025-08-07T20:34:42Z</dcterms:created>
  <dcterms:modified xsi:type="dcterms:W3CDTF">2025-10-08T13:52:56Z</dcterms:modified>
</cp:coreProperties>
</file>